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富美公事包\3.人口統計\上傳網站\115年\每年2月上傳檔案\"/>
    </mc:Choice>
  </mc:AlternateContent>
  <xr:revisionPtr revIDLastSave="0" documentId="8_{104250E7-7A76-473D-AABA-D099D35A1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粗出生率" sheetId="1" r:id="rId1"/>
    <sheet name="出生率說明" sheetId="4" r:id="rId2"/>
    <sheet name="工作表1" sheetId="5" r:id="rId3"/>
  </sheets>
  <definedNames>
    <definedName name="_xlnm.Print_Titles" localSheetId="0">粗出生率!$1:$2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I4" i="1"/>
  <c r="C4" i="1"/>
  <c r="G4" i="1" s="1"/>
  <c r="C3" i="1"/>
  <c r="E3" i="1" s="1"/>
  <c r="E4" i="1" l="1"/>
  <c r="G3" i="1"/>
  <c r="I3" i="1"/>
  <c r="K3" i="1"/>
  <c r="K5" i="1"/>
  <c r="I5" i="1"/>
  <c r="G5" i="1"/>
  <c r="E5" i="1"/>
  <c r="K6" i="1" l="1"/>
  <c r="I6" i="1"/>
  <c r="G6" i="1"/>
  <c r="E6" i="1"/>
  <c r="K7" i="1" l="1"/>
  <c r="K8" i="1"/>
  <c r="I7" i="1"/>
  <c r="G7" i="1"/>
  <c r="E7" i="1"/>
  <c r="I8" i="1" l="1"/>
  <c r="G8" i="1"/>
  <c r="E8" i="1"/>
  <c r="C11" i="1" l="1"/>
  <c r="G11" i="1" s="1"/>
  <c r="I11" i="1" l="1"/>
  <c r="K11" i="1"/>
  <c r="E11" i="1"/>
  <c r="C12" i="1"/>
  <c r="K12" i="1" s="1"/>
  <c r="E12" i="1" l="1"/>
  <c r="I12" i="1"/>
  <c r="G12" i="1"/>
  <c r="K28" i="1"/>
  <c r="I28" i="1"/>
  <c r="G28" i="1"/>
  <c r="E28" i="1"/>
  <c r="C27" i="1"/>
  <c r="E27" i="1" s="1"/>
  <c r="I27" i="1" l="1"/>
  <c r="G27" i="1"/>
  <c r="K27" i="1"/>
  <c r="C16" i="1"/>
  <c r="K16" i="1" s="1"/>
  <c r="C17" i="1"/>
  <c r="E17" i="1" s="1"/>
  <c r="C18" i="1"/>
  <c r="K18" i="1" s="1"/>
  <c r="C19" i="1"/>
  <c r="K19" i="1" s="1"/>
  <c r="C20" i="1"/>
  <c r="K20" i="1" s="1"/>
  <c r="C21" i="1"/>
  <c r="K21" i="1" s="1"/>
  <c r="C22" i="1"/>
  <c r="K22" i="1" s="1"/>
  <c r="C23" i="1"/>
  <c r="K23" i="1" s="1"/>
  <c r="C24" i="1"/>
  <c r="K24" i="1" s="1"/>
  <c r="C25" i="1"/>
  <c r="K25" i="1" s="1"/>
  <c r="C26" i="1"/>
  <c r="I26" i="1" s="1"/>
  <c r="C15" i="1"/>
  <c r="K15" i="1" s="1"/>
  <c r="C14" i="1"/>
  <c r="K14" i="1" s="1"/>
  <c r="C13" i="1"/>
  <c r="G13" i="1" s="1"/>
  <c r="E26" i="1" l="1"/>
  <c r="K26" i="1"/>
  <c r="G26" i="1"/>
  <c r="G25" i="1"/>
  <c r="E25" i="1"/>
  <c r="I25" i="1"/>
  <c r="E24" i="1"/>
  <c r="I24" i="1"/>
  <c r="G24" i="1"/>
  <c r="E13" i="1"/>
  <c r="I13" i="1"/>
  <c r="E15" i="1"/>
  <c r="E16" i="1"/>
  <c r="E23" i="1"/>
  <c r="E21" i="1"/>
  <c r="E19" i="1"/>
  <c r="G14" i="1"/>
  <c r="G23" i="1"/>
  <c r="G21" i="1"/>
  <c r="G19" i="1"/>
  <c r="G17" i="1"/>
  <c r="G15" i="1"/>
  <c r="I23" i="1"/>
  <c r="I21" i="1"/>
  <c r="I19" i="1"/>
  <c r="I17" i="1"/>
  <c r="I15" i="1"/>
  <c r="K13" i="1"/>
  <c r="K17" i="1"/>
  <c r="E14" i="1"/>
  <c r="E22" i="1"/>
  <c r="E20" i="1"/>
  <c r="E18" i="1"/>
  <c r="G22" i="1"/>
  <c r="G20" i="1"/>
  <c r="G18" i="1"/>
  <c r="G16" i="1"/>
  <c r="I22" i="1"/>
  <c r="I20" i="1"/>
  <c r="I18" i="1"/>
  <c r="I16" i="1"/>
  <c r="I14" i="1"/>
</calcChain>
</file>

<file path=xl/sharedStrings.xml><?xml version="1.0" encoding="utf-8"?>
<sst xmlns="http://schemas.openxmlformats.org/spreadsheetml/2006/main" count="50" uniqueCount="41">
  <si>
    <t>出生率</t>
    <phoneticPr fontId="1" type="noConversion"/>
  </si>
  <si>
    <t>死亡率</t>
    <phoneticPr fontId="1" type="noConversion"/>
  </si>
  <si>
    <t>結婚率</t>
    <phoneticPr fontId="1" type="noConversion"/>
  </si>
  <si>
    <t>離婚率</t>
    <phoneticPr fontId="1" type="noConversion"/>
  </si>
  <si>
    <t>年中
人口數</t>
    <phoneticPr fontId="1" type="noConversion"/>
  </si>
  <si>
    <t>出生
人數</t>
    <phoneticPr fontId="1" type="noConversion"/>
  </si>
  <si>
    <t>死亡
人數</t>
    <phoneticPr fontId="1" type="noConversion"/>
  </si>
  <si>
    <t>結婚
對數</t>
    <phoneticPr fontId="1" type="noConversion"/>
  </si>
  <si>
    <t>離婚
對數</t>
    <phoneticPr fontId="1" type="noConversion"/>
  </si>
  <si>
    <t>人口數
當年12月</t>
    <phoneticPr fontId="1" type="noConversion"/>
  </si>
  <si>
    <t>出生率</t>
  </si>
  <si>
    <t>指標項：粗出生率：(0/00)</t>
  </si>
  <si>
    <t>定義：每千人中出生人口之比率。</t>
  </si>
  <si>
    <t>公式：(出生登記數／年中人口數)*1,000</t>
  </si>
  <si>
    <t>基本項：</t>
  </si>
  <si>
    <t>年中人口數(人）</t>
  </si>
  <si>
    <t>(上年年底人口數+本年年底人口數)/2(資料來源：內政部)</t>
  </si>
  <si>
    <t>出生登記數(人）</t>
  </si>
  <si>
    <t>戶籍當年出生登記人口數。(資料來源：內政部)</t>
  </si>
  <si>
    <t>死亡率</t>
  </si>
  <si>
    <t>指標項：粗死亡率：(0/00)</t>
  </si>
  <si>
    <t>定義：每千人中死亡人口之比率。</t>
  </si>
  <si>
    <t>公式：(死亡登記人數／年中人口數)*1,000</t>
  </si>
  <si>
    <t>死亡登記人數(人）</t>
  </si>
  <si>
    <t>戶籍當年死亡登記人口數。(資料來源：內政部)</t>
  </si>
  <si>
    <t>結婚率</t>
  </si>
  <si>
    <t>指標項：粗結婚率：(對／千人)</t>
  </si>
  <si>
    <t>定義：指某一特定期間之結婚對數對同一期間期中總人口之百分比。</t>
  </si>
  <si>
    <t>公式：(結婚登記對數／年中人口數)*1,000</t>
  </si>
  <si>
    <t>結婚登記對數(對）</t>
  </si>
  <si>
    <t>當年戶籍結婚登記對數。(資料來源：內政部)</t>
  </si>
  <si>
    <t>離婚率</t>
  </si>
  <si>
    <t>指標項：粗離婚率：(對／千人)</t>
  </si>
  <si>
    <t>定義：指某一特定期間之離婚對數對同一期間期中總人口之百分比。</t>
  </si>
  <si>
    <t>公式：(離婚登記對數／年中人口數)*1,000</t>
  </si>
  <si>
    <t>離婚登記對數(對）</t>
  </si>
  <si>
    <t>當年戶籍離婚登記對數。(資料來源：內政部)</t>
  </si>
  <si>
    <t xml:space="preserve">馬公市粗出生率、粗死亡率、粗結婚率、粗離婚率統計表
</t>
    <phoneticPr fontId="1" type="noConversion"/>
  </si>
  <si>
    <r>
      <t>人口自然增長率</t>
    </r>
    <r>
      <rPr>
        <sz val="11"/>
        <color rgb="FF252525"/>
        <rFont val="Arial"/>
        <family val="2"/>
      </rPr>
      <t>指一定時期內</t>
    </r>
    <r>
      <rPr>
        <sz val="11"/>
        <color rgb="FF0B0080"/>
        <rFont val="Arial"/>
        <family val="2"/>
      </rPr>
      <t>人口</t>
    </r>
    <r>
      <rPr>
        <sz val="11"/>
        <color rgb="FF252525"/>
        <rFont val="Arial"/>
        <family val="2"/>
      </rPr>
      <t>自然增長數（出生人數減死亡人數）與該時期內平均人口數之比，通常以</t>
    </r>
    <r>
      <rPr>
        <sz val="11"/>
        <color rgb="FF0B0080"/>
        <rFont val="Arial"/>
        <family val="2"/>
      </rPr>
      <t>年</t>
    </r>
    <r>
      <rPr>
        <sz val="11"/>
        <color rgb="FF252525"/>
        <rFont val="Arial"/>
        <family val="2"/>
      </rPr>
      <t>為單位計算，用千分比來表示，計算公式為：</t>
    </r>
  </si>
  <si>
    <t>為淨遷徙率，指社會增加人口數(含區內住址變更之遷入人口數)減去遷出人口數(含區內址變更之遷出人口數)對期中人口數的比率，即遷入率減遷出率之差。</t>
  </si>
  <si>
    <t xml:space="preserve">   項目
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</si>
</sst>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#,##0_ "/>
    <numFmt numFmtId="177" formatCode="0.00_ "/>
    <numFmt numFmtId="178" formatCode="_-* #,##0_-;\-* #,##0_-;_-* &quot;-&quot;??_-;_-@_-"/>
    <numFmt numFmtId="179" formatCode="#,##0.00_ "/>
  </numFmts>
  <fonts count="2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.4"/>
      <color rgb="FF343434"/>
      <name val="Arial"/>
      <family val="2"/>
    </font>
    <font>
      <sz val="11.4"/>
      <color rgb="FF343434"/>
      <name val="Arial, Helvetica, sans-serif"/>
      <family val="2"/>
    </font>
    <font>
      <b/>
      <sz val="11.4"/>
      <color rgb="FFC00000"/>
      <name val="Arial"/>
      <family val="2"/>
    </font>
    <font>
      <b/>
      <sz val="11.4"/>
      <color theme="4" tint="-0.249977111117893"/>
      <name val="Arial"/>
      <family val="2"/>
    </font>
    <font>
      <b/>
      <sz val="11.4"/>
      <color theme="9" tint="-0.249977111117893"/>
      <name val="Arial, Helvetica, sans-serif"/>
      <family val="2"/>
    </font>
    <font>
      <b/>
      <sz val="11.4"/>
      <color theme="6" tint="-0.249977111117893"/>
      <name val="Arial, Helvetica, sans-serif"/>
      <family val="2"/>
    </font>
    <font>
      <sz val="12"/>
      <color theme="1"/>
      <name val="新細明體"/>
      <family val="2"/>
      <charset val="136"/>
      <scheme val="minor"/>
    </font>
    <font>
      <b/>
      <sz val="18"/>
      <color theme="3" tint="0.39997558519241921"/>
      <name val="標楷體"/>
      <family val="4"/>
      <charset val="136"/>
    </font>
    <font>
      <sz val="11"/>
      <color rgb="FF252525"/>
      <name val="Arial"/>
      <family val="2"/>
    </font>
    <font>
      <b/>
      <sz val="11"/>
      <color rgb="FF252525"/>
      <name val="Arial"/>
      <family val="2"/>
    </font>
    <font>
      <sz val="11"/>
      <color rgb="FF0B0080"/>
      <name val="Arial"/>
      <family val="2"/>
    </font>
    <font>
      <sz val="14"/>
      <color rgb="FF000000"/>
      <name val="Times New Roman"/>
      <family val="1"/>
    </font>
    <font>
      <sz val="13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C00000"/>
      <name val="標楷體"/>
      <family val="4"/>
      <charset val="136"/>
    </font>
    <font>
      <b/>
      <sz val="11"/>
      <color theme="4" tint="-0.499984740745262"/>
      <name val="標楷體"/>
      <family val="4"/>
      <charset val="136"/>
    </font>
    <font>
      <b/>
      <sz val="11"/>
      <color theme="9" tint="-0.249977111117893"/>
      <name val="標楷體"/>
      <family val="4"/>
      <charset val="136"/>
    </font>
    <font>
      <b/>
      <sz val="11"/>
      <color theme="6" tint="-0.249977111117893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 wrapText="1"/>
    </xf>
    <xf numFmtId="177" fontId="3" fillId="4" borderId="1" xfId="0" applyNumberFormat="1" applyFont="1" applyFill="1" applyBorder="1">
      <alignment vertical="center"/>
    </xf>
    <xf numFmtId="177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179" fontId="16" fillId="0" borderId="1" xfId="0" applyNumberFormat="1" applyFont="1" applyBorder="1" applyAlignment="1">
      <alignment horizontal="right" vertical="center"/>
    </xf>
    <xf numFmtId="0" fontId="17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176" fontId="23" fillId="4" borderId="1" xfId="1" applyNumberFormat="1" applyFont="1" applyFill="1" applyBorder="1" applyAlignment="1">
      <alignment horizontal="center" vertical="center" wrapText="1"/>
    </xf>
    <xf numFmtId="176" fontId="23" fillId="4" borderId="1" xfId="0" applyNumberFormat="1" applyFont="1" applyFill="1" applyBorder="1" applyAlignment="1">
      <alignment horizontal="center" vertical="center" wrapText="1"/>
    </xf>
    <xf numFmtId="176" fontId="23" fillId="4" borderId="1" xfId="0" applyNumberFormat="1" applyFont="1" applyFill="1" applyBorder="1">
      <alignment vertical="center"/>
    </xf>
    <xf numFmtId="178" fontId="23" fillId="0" borderId="1" xfId="1" applyNumberFormat="1" applyFont="1" applyFill="1" applyBorder="1" applyAlignment="1">
      <alignment horizontal="center" vertical="center" wrapText="1"/>
    </xf>
    <xf numFmtId="176" fontId="23" fillId="0" borderId="1" xfId="0" applyNumberFormat="1" applyFont="1" applyBorder="1">
      <alignment vertical="center"/>
    </xf>
    <xf numFmtId="176" fontId="23" fillId="0" borderId="1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79" fontId="24" fillId="0" borderId="1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colors>
    <mruColors>
      <color rgb="FFCCCCFF"/>
      <color rgb="FFCCFFFF"/>
      <color rgb="FF4F6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K30"/>
  <sheetViews>
    <sheetView tabSelected="1" workbookViewId="0">
      <selection activeCell="J4" sqref="J4"/>
    </sheetView>
  </sheetViews>
  <sheetFormatPr defaultRowHeight="39.75" customHeight="1"/>
  <cols>
    <col min="1" max="1" width="7.625" style="1" customWidth="1"/>
    <col min="2" max="3" width="9.625" style="33" customWidth="1"/>
    <col min="4" max="11" width="7.625" style="1" customWidth="1"/>
    <col min="12" max="16384" width="9" style="1"/>
  </cols>
  <sheetData>
    <row r="1" spans="1:11" ht="33" customHeight="1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44.25" customHeight="1">
      <c r="A2" s="21" t="s">
        <v>40</v>
      </c>
      <c r="B2" s="22" t="s">
        <v>9</v>
      </c>
      <c r="C2" s="22" t="s">
        <v>4</v>
      </c>
      <c r="D2" s="22" t="s">
        <v>5</v>
      </c>
      <c r="E2" s="23" t="s">
        <v>0</v>
      </c>
      <c r="F2" s="22" t="s">
        <v>6</v>
      </c>
      <c r="G2" s="24" t="s">
        <v>1</v>
      </c>
      <c r="H2" s="22" t="s">
        <v>7</v>
      </c>
      <c r="I2" s="25" t="s">
        <v>2</v>
      </c>
      <c r="J2" s="22" t="s">
        <v>8</v>
      </c>
      <c r="K2" s="26" t="s">
        <v>3</v>
      </c>
    </row>
    <row r="3" spans="1:11" ht="44.25" customHeight="1">
      <c r="A3" s="11">
        <v>114</v>
      </c>
      <c r="B3" s="27">
        <v>64085</v>
      </c>
      <c r="C3" s="27">
        <f>AVERAGE(B3:B5)</f>
        <v>64040</v>
      </c>
      <c r="D3" s="35">
        <v>309</v>
      </c>
      <c r="E3" s="36">
        <f>D3/C3*1000</f>
        <v>4.8251093066833226</v>
      </c>
      <c r="F3" s="35">
        <v>522</v>
      </c>
      <c r="G3" s="36">
        <f>F3/C3*1000</f>
        <v>8.1511555277951278</v>
      </c>
      <c r="H3" s="35">
        <v>298</v>
      </c>
      <c r="I3" s="36">
        <f>H3/C3*1000</f>
        <v>4.6533416614615861</v>
      </c>
      <c r="J3" s="35">
        <v>155</v>
      </c>
      <c r="K3" s="36">
        <f>J3/C3*1000</f>
        <v>2.4203622735790131</v>
      </c>
    </row>
    <row r="4" spans="1:11" ht="44.25" customHeight="1">
      <c r="A4" s="11">
        <v>113</v>
      </c>
      <c r="B4" s="27">
        <v>64078</v>
      </c>
      <c r="C4" s="27">
        <f>AVERAGE(B4:B6)</f>
        <v>63897.333333333336</v>
      </c>
      <c r="D4" s="35">
        <v>413</v>
      </c>
      <c r="E4" s="36">
        <f>D4/C4*1000</f>
        <v>6.4634935208563737</v>
      </c>
      <c r="F4" s="35">
        <v>508</v>
      </c>
      <c r="G4" s="36">
        <f>F4/C4*1000</f>
        <v>7.950253531707113</v>
      </c>
      <c r="H4" s="35">
        <v>342</v>
      </c>
      <c r="I4" s="36">
        <f>H4/C4*1000</f>
        <v>5.3523360390626626</v>
      </c>
      <c r="J4" s="35">
        <v>256</v>
      </c>
      <c r="K4" s="36">
        <f>J4/C4*1000</f>
        <v>4.0064269766083092</v>
      </c>
    </row>
    <row r="5" spans="1:11" ht="44.25" customHeight="1">
      <c r="A5" s="11">
        <v>112</v>
      </c>
      <c r="B5" s="27">
        <v>63957</v>
      </c>
      <c r="C5" s="27">
        <v>63807</v>
      </c>
      <c r="D5" s="27">
        <v>416</v>
      </c>
      <c r="E5" s="20">
        <f>D5/C5*1000</f>
        <v>6.519660852257589</v>
      </c>
      <c r="F5" s="27">
        <v>567</v>
      </c>
      <c r="G5" s="20">
        <f>F5/C5*1000</f>
        <v>8.8861723635337828</v>
      </c>
      <c r="H5" s="27">
        <v>364</v>
      </c>
      <c r="I5" s="20">
        <f>H5/C5*1000</f>
        <v>5.7047032457253906</v>
      </c>
      <c r="J5" s="27">
        <v>204</v>
      </c>
      <c r="K5" s="20">
        <f>J5/C5*1000</f>
        <v>3.1971413794724719</v>
      </c>
    </row>
    <row r="6" spans="1:11" ht="44.25" customHeight="1">
      <c r="A6" s="11">
        <v>111</v>
      </c>
      <c r="B6" s="27">
        <v>63657</v>
      </c>
      <c r="C6" s="34">
        <v>63473</v>
      </c>
      <c r="D6" s="34">
        <v>441</v>
      </c>
      <c r="E6" s="20">
        <f>D6/C6*1000</f>
        <v>6.9478360877853573</v>
      </c>
      <c r="F6" s="34">
        <v>536</v>
      </c>
      <c r="G6" s="20">
        <f>F6/C6*1000</f>
        <v>8.4445354717754011</v>
      </c>
      <c r="H6" s="34">
        <v>364</v>
      </c>
      <c r="I6" s="20">
        <f>H6/C6*1000</f>
        <v>5.734721850235533</v>
      </c>
      <c r="J6" s="34">
        <v>206</v>
      </c>
      <c r="K6" s="20">
        <f>J6/C6*1000</f>
        <v>3.2454744537047246</v>
      </c>
    </row>
    <row r="7" spans="1:11" ht="39.75" customHeight="1">
      <c r="A7" s="11">
        <v>110</v>
      </c>
      <c r="B7" s="27">
        <v>63289</v>
      </c>
      <c r="C7" s="27">
        <v>63248</v>
      </c>
      <c r="D7" s="15">
        <v>501</v>
      </c>
      <c r="E7" s="20">
        <f>D7/C7*1000</f>
        <v>7.9211990892992663</v>
      </c>
      <c r="F7" s="15">
        <v>463</v>
      </c>
      <c r="G7" s="20">
        <f>F7/C7*1000</f>
        <v>7.3203895775360488</v>
      </c>
      <c r="H7" s="15">
        <v>367</v>
      </c>
      <c r="I7" s="20">
        <f>H7/C7*1000</f>
        <v>5.8025550215026565</v>
      </c>
      <c r="J7" s="15">
        <v>178</v>
      </c>
      <c r="K7" s="20">
        <f>J7/C7*1000</f>
        <v>2.8143182393119148</v>
      </c>
    </row>
    <row r="8" spans="1:11" ht="39.75" customHeight="1">
      <c r="A8" s="11">
        <v>109</v>
      </c>
      <c r="B8" s="27">
        <v>63206</v>
      </c>
      <c r="C8" s="27">
        <v>63103</v>
      </c>
      <c r="D8" s="15">
        <v>539</v>
      </c>
      <c r="E8" s="20">
        <f>D8/C8*1000</f>
        <v>8.5415907326117608</v>
      </c>
      <c r="F8" s="15">
        <v>502</v>
      </c>
      <c r="G8" s="20">
        <f>F8/C8*1000</f>
        <v>7.9552477695196737</v>
      </c>
      <c r="H8" s="15">
        <v>344</v>
      </c>
      <c r="I8" s="20">
        <f>H8/C8*1000</f>
        <v>5.4514048460453548</v>
      </c>
      <c r="J8" s="15">
        <v>163</v>
      </c>
      <c r="K8" s="20">
        <f>J8/C8*1000</f>
        <v>2.5830784590273046</v>
      </c>
    </row>
    <row r="9" spans="1:11" ht="39.75" customHeight="1">
      <c r="A9" s="11">
        <v>108</v>
      </c>
      <c r="B9" s="27">
        <v>62999</v>
      </c>
      <c r="C9" s="27">
        <v>62805</v>
      </c>
      <c r="D9" s="19">
        <v>539</v>
      </c>
      <c r="E9" s="13">
        <v>8.5821192580208585</v>
      </c>
      <c r="F9" s="19">
        <v>472</v>
      </c>
      <c r="G9" s="13">
        <v>7.5153252129607511</v>
      </c>
      <c r="H9" s="19">
        <v>422</v>
      </c>
      <c r="I9" s="13">
        <v>6.7192102539606715</v>
      </c>
      <c r="J9" s="19">
        <v>187</v>
      </c>
      <c r="K9" s="13">
        <v>2.9774699466602979</v>
      </c>
    </row>
    <row r="10" spans="1:11" ht="39.75" customHeight="1">
      <c r="A10" s="11">
        <v>107</v>
      </c>
      <c r="B10" s="28">
        <v>62610</v>
      </c>
      <c r="C10" s="29">
        <v>62459</v>
      </c>
      <c r="D10" s="12">
        <v>465</v>
      </c>
      <c r="E10" s="13">
        <v>7.4448838438015343</v>
      </c>
      <c r="F10" s="12">
        <v>457</v>
      </c>
      <c r="G10" s="13">
        <v>7.316799820682367</v>
      </c>
      <c r="H10" s="12">
        <v>389</v>
      </c>
      <c r="I10" s="13">
        <v>6.2280856241694549</v>
      </c>
      <c r="J10" s="12">
        <v>154</v>
      </c>
      <c r="K10" s="13">
        <v>2.4656174450439492</v>
      </c>
    </row>
    <row r="11" spans="1:11" ht="39.75" customHeight="1">
      <c r="A11" s="11">
        <v>104</v>
      </c>
      <c r="B11" s="30">
        <v>60924</v>
      </c>
      <c r="C11" s="31">
        <f t="shared" ref="C11:C15" si="0">AVERAGE(B11:B12)</f>
        <v>60629.5</v>
      </c>
      <c r="D11" s="15">
        <v>481</v>
      </c>
      <c r="E11" s="14">
        <f t="shared" ref="E11:E17" si="1">(D11/C11)*1000</f>
        <v>7.9334317452725154</v>
      </c>
      <c r="F11" s="15">
        <v>446</v>
      </c>
      <c r="G11" s="14">
        <f t="shared" ref="G11:G14" si="2">(F11/C11)*1000</f>
        <v>7.3561550070510222</v>
      </c>
      <c r="H11" s="15">
        <v>403</v>
      </c>
      <c r="I11" s="14">
        <f>(H11/C11)*1000</f>
        <v>6.6469293000931895</v>
      </c>
      <c r="J11" s="15">
        <v>160</v>
      </c>
      <c r="K11" s="14">
        <f>(J11/C11)*1000</f>
        <v>2.6389793747268242</v>
      </c>
    </row>
    <row r="12" spans="1:11" ht="39.75" customHeight="1">
      <c r="A12" s="11">
        <v>103</v>
      </c>
      <c r="B12" s="30">
        <v>60335</v>
      </c>
      <c r="C12" s="31">
        <f t="shared" si="0"/>
        <v>59918.5</v>
      </c>
      <c r="D12" s="15">
        <v>507</v>
      </c>
      <c r="E12" s="14">
        <f t="shared" si="1"/>
        <v>8.4614935287098323</v>
      </c>
      <c r="F12" s="15">
        <v>442</v>
      </c>
      <c r="G12" s="14">
        <f t="shared" si="2"/>
        <v>7.3766866660547246</v>
      </c>
      <c r="H12" s="15">
        <v>358</v>
      </c>
      <c r="I12" s="14">
        <f>(H12/C12)*1000</f>
        <v>5.9747824127773566</v>
      </c>
      <c r="J12" s="15">
        <v>125</v>
      </c>
      <c r="K12" s="14">
        <f>(J12/C12)*1000</f>
        <v>2.0861670435675124</v>
      </c>
    </row>
    <row r="13" spans="1:11" ht="39.75" customHeight="1">
      <c r="A13" s="11">
        <v>102</v>
      </c>
      <c r="B13" s="32">
        <v>59502</v>
      </c>
      <c r="C13" s="31">
        <f t="shared" si="0"/>
        <v>58996</v>
      </c>
      <c r="D13" s="16">
        <v>451</v>
      </c>
      <c r="E13" s="14">
        <f t="shared" si="1"/>
        <v>7.6445860736321105</v>
      </c>
      <c r="F13" s="16">
        <v>367</v>
      </c>
      <c r="G13" s="14">
        <f t="shared" si="2"/>
        <v>6.2207607295409852</v>
      </c>
      <c r="H13" s="16">
        <v>298</v>
      </c>
      <c r="I13" s="14">
        <f>(H13/C13)*1000</f>
        <v>5.051189911180419</v>
      </c>
      <c r="J13" s="16">
        <v>147</v>
      </c>
      <c r="K13" s="14">
        <f>(J13/C13)*1000</f>
        <v>2.4916943521594681</v>
      </c>
    </row>
    <row r="14" spans="1:11" ht="39.75" customHeight="1">
      <c r="A14" s="11">
        <v>101</v>
      </c>
      <c r="B14" s="32">
        <v>58490</v>
      </c>
      <c r="C14" s="31">
        <f t="shared" si="0"/>
        <v>57979</v>
      </c>
      <c r="D14" s="16">
        <v>530</v>
      </c>
      <c r="E14" s="14">
        <f t="shared" si="1"/>
        <v>9.1412407940806162</v>
      </c>
      <c r="F14" s="16">
        <v>407</v>
      </c>
      <c r="G14" s="14">
        <f t="shared" si="2"/>
        <v>7.0197830248883211</v>
      </c>
      <c r="H14" s="16">
        <v>285</v>
      </c>
      <c r="I14" s="14">
        <f t="shared" ref="I14:I28" si="3">(H14/C14)*1000</f>
        <v>4.9155728798358025</v>
      </c>
      <c r="J14" s="16">
        <v>130</v>
      </c>
      <c r="K14" s="14">
        <f t="shared" ref="K14:K28" si="4">(J14/C14)*1000</f>
        <v>2.2421911381707167</v>
      </c>
    </row>
    <row r="15" spans="1:11" ht="39.75" customHeight="1">
      <c r="A15" s="11">
        <v>100</v>
      </c>
      <c r="B15" s="32">
        <v>57468</v>
      </c>
      <c r="C15" s="31">
        <f t="shared" si="0"/>
        <v>57264.5</v>
      </c>
      <c r="D15" s="16">
        <v>450</v>
      </c>
      <c r="E15" s="14">
        <f t="shared" si="1"/>
        <v>7.8582717041098764</v>
      </c>
      <c r="F15" s="16">
        <v>438</v>
      </c>
      <c r="G15" s="14">
        <f t="shared" ref="G15:G28" si="5">(F15/C15)*1000</f>
        <v>7.64871779200028</v>
      </c>
      <c r="H15" s="16">
        <v>354</v>
      </c>
      <c r="I15" s="14">
        <f t="shared" si="3"/>
        <v>6.1818404072331026</v>
      </c>
      <c r="J15" s="16">
        <v>134</v>
      </c>
      <c r="K15" s="14">
        <f t="shared" si="4"/>
        <v>2.3400186852238298</v>
      </c>
    </row>
    <row r="16" spans="1:11" ht="39.75" customHeight="1">
      <c r="A16" s="11">
        <v>99</v>
      </c>
      <c r="B16" s="32">
        <v>57061</v>
      </c>
      <c r="C16" s="31">
        <f t="shared" ref="C16:C27" si="6">AVERAGE(B16:B17)</f>
        <v>56748</v>
      </c>
      <c r="D16" s="16">
        <v>350</v>
      </c>
      <c r="E16" s="14">
        <f t="shared" si="1"/>
        <v>6.1676182420525834</v>
      </c>
      <c r="F16" s="16">
        <v>415</v>
      </c>
      <c r="G16" s="14">
        <f t="shared" si="5"/>
        <v>7.3130330584337777</v>
      </c>
      <c r="H16" s="16">
        <v>295</v>
      </c>
      <c r="I16" s="14">
        <f t="shared" si="3"/>
        <v>5.1984210897300338</v>
      </c>
      <c r="J16" s="16">
        <v>145</v>
      </c>
      <c r="K16" s="14">
        <f t="shared" si="4"/>
        <v>2.5551561288503559</v>
      </c>
    </row>
    <row r="17" spans="1:11" ht="39.75" customHeight="1">
      <c r="A17" s="11">
        <v>98</v>
      </c>
      <c r="B17" s="32">
        <v>56435</v>
      </c>
      <c r="C17" s="31">
        <f t="shared" si="6"/>
        <v>55780.5</v>
      </c>
      <c r="D17" s="16">
        <v>406</v>
      </c>
      <c r="E17" s="14">
        <f t="shared" si="1"/>
        <v>7.2785292351269701</v>
      </c>
      <c r="F17" s="16">
        <v>389</v>
      </c>
      <c r="G17" s="14">
        <f t="shared" si="5"/>
        <v>6.9737632326709154</v>
      </c>
      <c r="H17" s="16">
        <v>252</v>
      </c>
      <c r="I17" s="14">
        <f t="shared" si="3"/>
        <v>4.5177078011132918</v>
      </c>
      <c r="J17" s="16">
        <v>139</v>
      </c>
      <c r="K17" s="14">
        <f t="shared" si="4"/>
        <v>2.4919102553759824</v>
      </c>
    </row>
    <row r="18" spans="1:11" ht="39.75" customHeight="1">
      <c r="A18" s="11">
        <v>97</v>
      </c>
      <c r="B18" s="32">
        <v>55126</v>
      </c>
      <c r="C18" s="31">
        <f t="shared" si="6"/>
        <v>54846</v>
      </c>
      <c r="D18" s="16">
        <v>388</v>
      </c>
      <c r="E18" s="14">
        <f t="shared" ref="E18:E28" si="7">(D18/C18)*1000</f>
        <v>7.0743536447507562</v>
      </c>
      <c r="F18" s="16">
        <v>382</v>
      </c>
      <c r="G18" s="14">
        <f t="shared" si="5"/>
        <v>6.964956423440178</v>
      </c>
      <c r="H18" s="16">
        <v>320</v>
      </c>
      <c r="I18" s="14">
        <f t="shared" si="3"/>
        <v>5.8345184698975308</v>
      </c>
      <c r="J18" s="16">
        <v>113</v>
      </c>
      <c r="K18" s="14">
        <f t="shared" si="4"/>
        <v>2.0603143346825656</v>
      </c>
    </row>
    <row r="19" spans="1:11" ht="39.75" customHeight="1">
      <c r="A19" s="11">
        <v>96</v>
      </c>
      <c r="B19" s="32">
        <v>54566</v>
      </c>
      <c r="C19" s="31">
        <f t="shared" si="6"/>
        <v>54254</v>
      </c>
      <c r="D19" s="16">
        <v>443</v>
      </c>
      <c r="E19" s="14">
        <f t="shared" si="7"/>
        <v>8.1652965679949876</v>
      </c>
      <c r="F19" s="16">
        <v>394</v>
      </c>
      <c r="G19" s="14">
        <f t="shared" si="5"/>
        <v>7.2621373539278213</v>
      </c>
      <c r="H19" s="16">
        <v>336</v>
      </c>
      <c r="I19" s="14">
        <f t="shared" si="3"/>
        <v>6.1930917536034205</v>
      </c>
      <c r="J19" s="16">
        <v>138</v>
      </c>
      <c r="K19" s="14">
        <f t="shared" si="4"/>
        <v>2.5435912559442624</v>
      </c>
    </row>
    <row r="20" spans="1:11" ht="39.75" customHeight="1">
      <c r="A20" s="11">
        <v>95</v>
      </c>
      <c r="B20" s="32">
        <v>53942</v>
      </c>
      <c r="C20" s="31">
        <f t="shared" si="6"/>
        <v>53995.5</v>
      </c>
      <c r="D20" s="16">
        <v>464</v>
      </c>
      <c r="E20" s="14">
        <f t="shared" si="7"/>
        <v>8.593308701651063</v>
      </c>
      <c r="F20" s="16">
        <v>350</v>
      </c>
      <c r="G20" s="14">
        <f t="shared" si="5"/>
        <v>6.4820216499523111</v>
      </c>
      <c r="H20" s="16">
        <v>289</v>
      </c>
      <c r="I20" s="14">
        <f t="shared" si="3"/>
        <v>5.3522978766749079</v>
      </c>
      <c r="J20" s="16">
        <v>152</v>
      </c>
      <c r="K20" s="14">
        <f t="shared" si="4"/>
        <v>2.8150494022650037</v>
      </c>
    </row>
    <row r="21" spans="1:11" ht="39.75" customHeight="1">
      <c r="A21" s="11">
        <v>94</v>
      </c>
      <c r="B21" s="32">
        <v>54049</v>
      </c>
      <c r="C21" s="31">
        <f t="shared" si="6"/>
        <v>54023</v>
      </c>
      <c r="D21" s="16">
        <v>418</v>
      </c>
      <c r="E21" s="14">
        <f t="shared" si="7"/>
        <v>7.7374451622457094</v>
      </c>
      <c r="F21" s="16">
        <v>370</v>
      </c>
      <c r="G21" s="14">
        <f t="shared" si="5"/>
        <v>6.8489347129926141</v>
      </c>
      <c r="H21" s="16">
        <v>286</v>
      </c>
      <c r="I21" s="14">
        <f t="shared" si="3"/>
        <v>5.2940414267996969</v>
      </c>
      <c r="J21" s="16">
        <v>128</v>
      </c>
      <c r="K21" s="14">
        <f t="shared" si="4"/>
        <v>2.3693611980082556</v>
      </c>
    </row>
    <row r="22" spans="1:11" ht="39.75" customHeight="1">
      <c r="A22" s="11">
        <v>93</v>
      </c>
      <c r="B22" s="32">
        <v>53997</v>
      </c>
      <c r="C22" s="31">
        <f t="shared" si="6"/>
        <v>54003</v>
      </c>
      <c r="D22" s="16">
        <v>496</v>
      </c>
      <c r="E22" s="14">
        <f t="shared" si="7"/>
        <v>9.184674925467105</v>
      </c>
      <c r="F22" s="16">
        <v>398</v>
      </c>
      <c r="G22" s="14">
        <f t="shared" si="5"/>
        <v>7.3699609280965879</v>
      </c>
      <c r="H22" s="16">
        <v>271</v>
      </c>
      <c r="I22" s="14">
        <f t="shared" si="3"/>
        <v>5.018239727422551</v>
      </c>
      <c r="J22" s="16">
        <v>132</v>
      </c>
      <c r="K22" s="14">
        <f t="shared" si="4"/>
        <v>2.4443086495194715</v>
      </c>
    </row>
    <row r="23" spans="1:11" ht="39.75" customHeight="1">
      <c r="A23" s="11">
        <v>92</v>
      </c>
      <c r="B23" s="32">
        <v>54009</v>
      </c>
      <c r="C23" s="31">
        <f t="shared" si="6"/>
        <v>53928.5</v>
      </c>
      <c r="D23" s="16">
        <v>518</v>
      </c>
      <c r="E23" s="14">
        <f t="shared" si="7"/>
        <v>9.6053107355109084</v>
      </c>
      <c r="F23" s="16">
        <v>352</v>
      </c>
      <c r="G23" s="14">
        <f t="shared" si="5"/>
        <v>6.5271609631271037</v>
      </c>
      <c r="H23" s="16">
        <v>350</v>
      </c>
      <c r="I23" s="14">
        <f t="shared" si="3"/>
        <v>6.4900748212911541</v>
      </c>
      <c r="J23" s="16">
        <v>105</v>
      </c>
      <c r="K23" s="14">
        <f t="shared" si="4"/>
        <v>1.9470224463873462</v>
      </c>
    </row>
    <row r="24" spans="1:11" ht="39.75" customHeight="1">
      <c r="A24" s="11">
        <v>91</v>
      </c>
      <c r="B24" s="32">
        <v>53848</v>
      </c>
      <c r="C24" s="31">
        <f t="shared" si="6"/>
        <v>53490</v>
      </c>
      <c r="D24" s="16">
        <v>566</v>
      </c>
      <c r="E24" s="14">
        <f t="shared" si="7"/>
        <v>10.581417087306038</v>
      </c>
      <c r="F24" s="16">
        <v>352</v>
      </c>
      <c r="G24" s="14">
        <f t="shared" si="5"/>
        <v>6.5806692839783141</v>
      </c>
      <c r="H24" s="16">
        <v>352</v>
      </c>
      <c r="I24" s="14">
        <f t="shared" si="3"/>
        <v>6.5806692839783141</v>
      </c>
      <c r="J24" s="16">
        <v>118</v>
      </c>
      <c r="K24" s="14">
        <f t="shared" si="4"/>
        <v>2.206019816788185</v>
      </c>
    </row>
    <row r="25" spans="1:11" ht="39.75" customHeight="1">
      <c r="A25" s="11">
        <v>90</v>
      </c>
      <c r="B25" s="32">
        <v>53132</v>
      </c>
      <c r="C25" s="31">
        <f t="shared" si="6"/>
        <v>52927</v>
      </c>
      <c r="D25" s="16">
        <v>586</v>
      </c>
      <c r="E25" s="14">
        <f t="shared" si="7"/>
        <v>11.07185368526461</v>
      </c>
      <c r="F25" s="16">
        <v>354</v>
      </c>
      <c r="G25" s="14">
        <f t="shared" si="5"/>
        <v>6.6884576870028534</v>
      </c>
      <c r="H25" s="16">
        <v>395</v>
      </c>
      <c r="I25" s="14">
        <f t="shared" si="3"/>
        <v>7.4631095660060085</v>
      </c>
      <c r="J25" s="16">
        <v>101</v>
      </c>
      <c r="K25" s="14">
        <f t="shared" si="4"/>
        <v>1.9082887751053339</v>
      </c>
    </row>
    <row r="26" spans="1:11" ht="39.75" customHeight="1">
      <c r="A26" s="11">
        <v>89</v>
      </c>
      <c r="B26" s="32">
        <v>52722</v>
      </c>
      <c r="C26" s="31">
        <f t="shared" si="6"/>
        <v>52475.5</v>
      </c>
      <c r="D26" s="16">
        <v>711</v>
      </c>
      <c r="E26" s="14">
        <f t="shared" si="7"/>
        <v>13.549180093567474</v>
      </c>
      <c r="F26" s="16">
        <v>343</v>
      </c>
      <c r="G26" s="14">
        <f t="shared" si="5"/>
        <v>6.5363836457013269</v>
      </c>
      <c r="H26" s="16">
        <v>392</v>
      </c>
      <c r="I26" s="14">
        <f t="shared" si="3"/>
        <v>7.4701527379443737</v>
      </c>
      <c r="J26" s="16">
        <v>93</v>
      </c>
      <c r="K26" s="14">
        <f t="shared" si="4"/>
        <v>1.7722556240531295</v>
      </c>
    </row>
    <row r="27" spans="1:11" ht="39.75" customHeight="1">
      <c r="A27" s="11">
        <v>88</v>
      </c>
      <c r="B27" s="32">
        <v>52229</v>
      </c>
      <c r="C27" s="31">
        <f t="shared" si="6"/>
        <v>52167</v>
      </c>
      <c r="D27" s="16">
        <v>620</v>
      </c>
      <c r="E27" s="14">
        <f t="shared" si="7"/>
        <v>11.884908083654418</v>
      </c>
      <c r="F27" s="16">
        <v>341</v>
      </c>
      <c r="G27" s="14">
        <f t="shared" si="5"/>
        <v>6.5366994460099299</v>
      </c>
      <c r="H27" s="16">
        <v>381</v>
      </c>
      <c r="I27" s="14">
        <f t="shared" si="3"/>
        <v>7.303467709471505</v>
      </c>
      <c r="J27" s="16">
        <v>103</v>
      </c>
      <c r="K27" s="14">
        <f t="shared" si="4"/>
        <v>1.9744282784135563</v>
      </c>
    </row>
    <row r="28" spans="1:11" ht="39.75" customHeight="1">
      <c r="A28" s="11">
        <v>87</v>
      </c>
      <c r="B28" s="32">
        <v>52105</v>
      </c>
      <c r="C28" s="31">
        <v>51509</v>
      </c>
      <c r="D28" s="16">
        <v>582</v>
      </c>
      <c r="E28" s="14">
        <f t="shared" si="7"/>
        <v>11.29899629191015</v>
      </c>
      <c r="F28" s="16">
        <v>353</v>
      </c>
      <c r="G28" s="14">
        <f t="shared" si="5"/>
        <v>6.853171290454096</v>
      </c>
      <c r="H28" s="16">
        <v>335</v>
      </c>
      <c r="I28" s="14">
        <f t="shared" si="3"/>
        <v>6.5037177968898643</v>
      </c>
      <c r="J28" s="16">
        <v>84</v>
      </c>
      <c r="K28" s="14">
        <f t="shared" si="4"/>
        <v>1.6307829699664138</v>
      </c>
    </row>
    <row r="29" spans="1:11" ht="39.75" customHeight="1">
      <c r="A29" s="10"/>
      <c r="D29" s="10"/>
      <c r="E29" s="10"/>
      <c r="F29" s="10"/>
      <c r="G29" s="10"/>
      <c r="H29" s="10"/>
      <c r="I29" s="10"/>
      <c r="J29" s="10"/>
      <c r="K29" s="10"/>
    </row>
    <row r="30" spans="1:11" ht="39.75" customHeight="1">
      <c r="A30" s="10"/>
      <c r="D30" s="10"/>
      <c r="E30" s="10"/>
      <c r="F30" s="10"/>
      <c r="G30" s="10"/>
      <c r="H30" s="10"/>
      <c r="I30" s="10"/>
      <c r="J30" s="10"/>
      <c r="K30" s="10"/>
    </row>
  </sheetData>
  <mergeCells count="1">
    <mergeCell ref="A1:K1"/>
  </mergeCells>
  <phoneticPr fontId="1" type="noConversion"/>
  <pageMargins left="0.79" right="0.23622047244094491" top="0.89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A36"/>
  <sheetViews>
    <sheetView topLeftCell="A7" workbookViewId="0">
      <selection activeCell="A34" sqref="A34:XFD34"/>
    </sheetView>
  </sheetViews>
  <sheetFormatPr defaultRowHeight="16.5"/>
  <sheetData>
    <row r="1" spans="1:1">
      <c r="A1" s="6" t="s">
        <v>10</v>
      </c>
    </row>
    <row r="2" spans="1:1">
      <c r="A2" s="2" t="s">
        <v>11</v>
      </c>
    </row>
    <row r="3" spans="1:1">
      <c r="A3" s="2" t="s">
        <v>12</v>
      </c>
    </row>
    <row r="4" spans="1:1">
      <c r="A4" s="2" t="s">
        <v>13</v>
      </c>
    </row>
    <row r="5" spans="1:1">
      <c r="A5" s="2" t="s">
        <v>14</v>
      </c>
    </row>
    <row r="6" spans="1:1">
      <c r="A6" s="3" t="s">
        <v>15</v>
      </c>
    </row>
    <row r="7" spans="1:1">
      <c r="A7" s="3" t="s">
        <v>16</v>
      </c>
    </row>
    <row r="8" spans="1:1">
      <c r="A8" s="3" t="s">
        <v>17</v>
      </c>
    </row>
    <row r="9" spans="1:1">
      <c r="A9" s="3" t="s">
        <v>18</v>
      </c>
    </row>
    <row r="10" spans="1:1">
      <c r="A10" s="7" t="s">
        <v>19</v>
      </c>
    </row>
    <row r="11" spans="1:1">
      <c r="A11" s="2" t="s">
        <v>20</v>
      </c>
    </row>
    <row r="12" spans="1:1">
      <c r="A12" s="2" t="s">
        <v>21</v>
      </c>
    </row>
    <row r="13" spans="1:1">
      <c r="A13" s="2" t="s">
        <v>22</v>
      </c>
    </row>
    <row r="14" spans="1:1">
      <c r="A14" s="2" t="s">
        <v>14</v>
      </c>
    </row>
    <row r="15" spans="1:1">
      <c r="A15" s="3" t="s">
        <v>15</v>
      </c>
    </row>
    <row r="16" spans="1:1">
      <c r="A16" s="3" t="s">
        <v>16</v>
      </c>
    </row>
    <row r="17" spans="1:1">
      <c r="A17" s="3" t="s">
        <v>23</v>
      </c>
    </row>
    <row r="18" spans="1:1">
      <c r="A18" s="3" t="s">
        <v>24</v>
      </c>
    </row>
    <row r="19" spans="1:1">
      <c r="A19" s="8" t="s">
        <v>25</v>
      </c>
    </row>
    <row r="20" spans="1:1">
      <c r="A20" s="4" t="s">
        <v>26</v>
      </c>
    </row>
    <row r="21" spans="1:1">
      <c r="A21" s="4" t="s">
        <v>27</v>
      </c>
    </row>
    <row r="22" spans="1:1">
      <c r="A22" s="4" t="s">
        <v>28</v>
      </c>
    </row>
    <row r="23" spans="1:1">
      <c r="A23" s="4" t="s">
        <v>14</v>
      </c>
    </row>
    <row r="24" spans="1:1">
      <c r="A24" s="5" t="s">
        <v>15</v>
      </c>
    </row>
    <row r="25" spans="1:1">
      <c r="A25" s="5" t="s">
        <v>16</v>
      </c>
    </row>
    <row r="26" spans="1:1">
      <c r="A26" s="5" t="s">
        <v>29</v>
      </c>
    </row>
    <row r="27" spans="1:1">
      <c r="A27" s="5" t="s">
        <v>30</v>
      </c>
    </row>
    <row r="28" spans="1:1">
      <c r="A28" s="9" t="s">
        <v>31</v>
      </c>
    </row>
    <row r="29" spans="1:1">
      <c r="A29" s="4" t="s">
        <v>32</v>
      </c>
    </row>
    <row r="30" spans="1:1">
      <c r="A30" s="4" t="s">
        <v>33</v>
      </c>
    </row>
    <row r="31" spans="1:1">
      <c r="A31" s="4" t="s">
        <v>34</v>
      </c>
    </row>
    <row r="32" spans="1:1">
      <c r="A32" s="4" t="s">
        <v>14</v>
      </c>
    </row>
    <row r="33" spans="1:1">
      <c r="A33" s="5" t="s">
        <v>15</v>
      </c>
    </row>
    <row r="34" spans="1:1">
      <c r="A34" s="5" t="s">
        <v>16</v>
      </c>
    </row>
    <row r="35" spans="1:1">
      <c r="A35" s="5" t="s">
        <v>35</v>
      </c>
    </row>
    <row r="36" spans="1:1">
      <c r="A36" s="5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defaultRowHeight="16.5"/>
  <cols>
    <col min="1" max="1" width="114.5" customWidth="1"/>
  </cols>
  <sheetData>
    <row r="1" spans="1:1" ht="29.25">
      <c r="A1" s="17" t="s">
        <v>38</v>
      </c>
    </row>
    <row r="2" spans="1:1" ht="99.75" customHeight="1">
      <c r="A2" s="18" t="s">
        <v>39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粗出生率</vt:lpstr>
      <vt:lpstr>出生率說明</vt:lpstr>
      <vt:lpstr>工作表1</vt:lpstr>
      <vt:lpstr>粗出生率!Print_Titles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徐富美</cp:lastModifiedBy>
  <cp:lastPrinted>2024-01-08T08:37:33Z</cp:lastPrinted>
  <dcterms:created xsi:type="dcterms:W3CDTF">2014-07-09T07:26:30Z</dcterms:created>
  <dcterms:modified xsi:type="dcterms:W3CDTF">2026-03-06T02:42:55Z</dcterms:modified>
</cp:coreProperties>
</file>