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34000" sheetId="1" r:id="rId1"/>
    <sheet name="34000-1" sheetId="2" r:id="rId2"/>
    <sheet name="34000-2" sheetId="3" r:id="rId3"/>
    <sheet name="34000-3" sheetId="4" r:id="rId4"/>
    <sheet name="34000-4" sheetId="5" r:id="rId5"/>
  </sheets>
  <definedNames>
    <definedName name="Print_Area" localSheetId="0">'34000'!$A$3:$L$33</definedName>
    <definedName name="Print_Area" localSheetId="1">'34000-1'!$A$3:$L$34</definedName>
    <definedName name="Print_Area" localSheetId="2">'34000-2'!$A$3:$L$35</definedName>
    <definedName name="Print_Area" localSheetId="3">'34000-3'!$A$3:$L$35</definedName>
    <definedName name="Print_Area" localSheetId="4">'34000-4'!$A$3:$L$37</definedName>
  </definedNames>
  <calcPr fullPrecision="1" calcMode="auto" calcId="125725"/>
</workbook>
</file>

<file path=xl/sharedStrings.xml><?xml version="1.0" encoding="utf-8"?>
<sst xmlns="http://schemas.openxmlformats.org/spreadsheetml/2006/main" uniqueCount="122">
  <si>
    <t>公　開　類</t>
  </si>
  <si>
    <t>#pt1</t>
  </si>
  <si>
    <t>科目別</t>
  </si>
  <si>
    <t>合計</t>
  </si>
  <si>
    <t>累計</t>
  </si>
  <si>
    <t>小計(不含特別預算)</t>
  </si>
  <si>
    <t>本年度收入</t>
  </si>
  <si>
    <t>以前年度收入</t>
  </si>
  <si>
    <t>特別預算收入</t>
  </si>
  <si>
    <t>本月</t>
  </si>
  <si>
    <t>本年度支出</t>
  </si>
  <si>
    <t>以前年度支出</t>
  </si>
  <si>
    <t>特別預算支出</t>
  </si>
  <si>
    <t>20902-00-02-2</t>
  </si>
  <si>
    <t>　　補助及協助收入</t>
  </si>
  <si>
    <t>澎湖縣各鄉(鎮、市)公庫收支(續1)</t>
  </si>
  <si>
    <t>澎湖縣各鄉(鎮、市)公庫收支(續2)</t>
  </si>
  <si>
    <t>澎湖縣各鄉(鎮、市)公庫收支(續3)</t>
  </si>
  <si>
    <t>澎湖縣各鄉(鎮、市)公庫收支(續4完)</t>
  </si>
  <si>
    <t xml:space="preserve"> 融資性庫款支出</t>
  </si>
  <si>
    <t>　　一般政務支出</t>
  </si>
  <si>
    <t>　　退休撫卹支出</t>
  </si>
  <si>
    <t>民國115年 9月18日</t>
  </si>
  <si>
    <t>編製機關</t>
  </si>
  <si>
    <t>表　　號</t>
  </si>
  <si>
    <t>單位：新臺幣千元</t>
  </si>
  <si>
    <t xml:space="preserve"> 經資門合計</t>
  </si>
  <si>
    <t>　經常門小計</t>
  </si>
  <si>
    <t>　　稅課收入</t>
  </si>
  <si>
    <t>　　　房屋稅</t>
  </si>
  <si>
    <t>　　　契　稅</t>
  </si>
  <si>
    <t>　　　娛樂稅</t>
  </si>
  <si>
    <t>　　　遺產及贈與稅</t>
  </si>
  <si>
    <t>　　　土地稅</t>
  </si>
  <si>
    <t>　　　　田　賦</t>
  </si>
  <si>
    <t>　　　　地價稅</t>
  </si>
  <si>
    <t>　　　統籌分配稅</t>
  </si>
  <si>
    <t>　　　臨時稅課</t>
  </si>
  <si>
    <t>　　工程受益費收入</t>
  </si>
  <si>
    <t>　　罰款及賠償收入</t>
  </si>
  <si>
    <t>　　規費收入</t>
  </si>
  <si>
    <t>　　信託管理收入</t>
  </si>
  <si>
    <t>　　財產收入</t>
  </si>
  <si>
    <t>　　　財產孳息</t>
  </si>
  <si>
    <t>　　　廢舊物資售價</t>
  </si>
  <si>
    <t>　　營業盈餘及事業收入</t>
  </si>
  <si>
    <t>　　　營業基金盈餘繳庫</t>
  </si>
  <si>
    <t>　　　非營業特種基金賸餘繳庫</t>
  </si>
  <si>
    <t>　　　投資收益</t>
  </si>
  <si>
    <t>澎湖縣政府財政處</t>
  </si>
  <si>
    <t>月　　　報</t>
  </si>
  <si>
    <t>次月二十日前編報，十二月份於次年一月底前編報</t>
  </si>
  <si>
    <t>澎湖縣各鄉(鎮、市)公庫收支</t>
  </si>
  <si>
    <t>中華民國115年 8月</t>
  </si>
  <si>
    <t>　　　上級政府補助收入</t>
  </si>
  <si>
    <t>　　　地方政府協助收入</t>
  </si>
  <si>
    <t>　　捐獻及贈與收入</t>
  </si>
  <si>
    <t>　　自治稅捐收入</t>
  </si>
  <si>
    <t>　　其他收入</t>
  </si>
  <si>
    <t>　資本門小計</t>
  </si>
  <si>
    <t>　　　財產售價</t>
  </si>
  <si>
    <t>　　　財產作價</t>
  </si>
  <si>
    <t>　　　投資收回</t>
  </si>
  <si>
    <t xml:space="preserve"> 融資性庫款收入</t>
  </si>
  <si>
    <t>　　賒借收入</t>
  </si>
  <si>
    <t xml:space="preserve"> 預算外庫款收入</t>
  </si>
  <si>
    <t>　　暫收代收款</t>
  </si>
  <si>
    <t>　　收回以前年度歲出款</t>
  </si>
  <si>
    <t>　　特種基金及保管款收入</t>
  </si>
  <si>
    <t>　　短期借款</t>
  </si>
  <si>
    <t>　　借入款或透支款</t>
  </si>
  <si>
    <t>　　收回以前年度經費賸餘</t>
  </si>
  <si>
    <t>　　預算外其他收入</t>
  </si>
  <si>
    <t>收入總計</t>
  </si>
  <si>
    <t>上期結存</t>
  </si>
  <si>
    <t>收入總計＋上期結存</t>
  </si>
  <si>
    <t>　　　立法支出</t>
  </si>
  <si>
    <t>　　　行政支出</t>
  </si>
  <si>
    <t>　　　民政支出</t>
  </si>
  <si>
    <t>　　　財務支出</t>
  </si>
  <si>
    <t>　　教育科學文化支出</t>
  </si>
  <si>
    <t>　　　教育支出</t>
  </si>
  <si>
    <t>　　　科學支出</t>
  </si>
  <si>
    <t>　　　文化支出</t>
  </si>
  <si>
    <t>　　經濟發展支出</t>
  </si>
  <si>
    <t>　　　農業支出</t>
  </si>
  <si>
    <t>　　　工業支出</t>
  </si>
  <si>
    <t>　　　交通支出</t>
  </si>
  <si>
    <t>　　　其他經濟服務支出</t>
  </si>
  <si>
    <t>　　社會福利支出</t>
  </si>
  <si>
    <t>　　　社會保險支出</t>
  </si>
  <si>
    <t>　　　社會救助支出</t>
  </si>
  <si>
    <t>　　　福利服務支出</t>
  </si>
  <si>
    <t>　　　國民就業支出</t>
  </si>
  <si>
    <t>　　　醫療保健支出</t>
  </si>
  <si>
    <t>　　社區發展及環境保護支出</t>
  </si>
  <si>
    <t>　　　社區發展支出</t>
  </si>
  <si>
    <t>　　　環境保護支出</t>
  </si>
  <si>
    <t>　　　退休撫卹給付支出</t>
  </si>
  <si>
    <t>　　　退休撫卹業務支出</t>
  </si>
  <si>
    <t>　　債務支出</t>
  </si>
  <si>
    <t>　　　債務付息支出</t>
  </si>
  <si>
    <t>　　　還本付息事務支出</t>
  </si>
  <si>
    <t>　　補助及協助支出</t>
  </si>
  <si>
    <t>　　　協助支出</t>
  </si>
  <si>
    <t>　　其他支出</t>
  </si>
  <si>
    <t>根據本縣各鄉(鎮、市)公庫收入及支出資料編製。</t>
  </si>
  <si>
    <t>1.本表編製3份，1份送財政部統計處(網路傳送)，1份送本府主計處，1份自存。
2.本表科目別請列細項，並參考相關法規及財政部「公庫收支網際網路報送相關科目」填列。</t>
  </si>
  <si>
    <t>因四捨五入關係，各表細項加總或與總數未盡相同。</t>
  </si>
  <si>
    <t>　　債務還本支出</t>
  </si>
  <si>
    <t xml:space="preserve"> 預算外庫款支出</t>
  </si>
  <si>
    <t>　　預撥經費</t>
  </si>
  <si>
    <t>　　墊付款</t>
  </si>
  <si>
    <t>　　預付款項</t>
  </si>
  <si>
    <t>　　退還以前年度歲入款</t>
  </si>
  <si>
    <t>　　特種基金及保管款支出</t>
  </si>
  <si>
    <t>　　預算外其他支出</t>
  </si>
  <si>
    <t>支出總計</t>
  </si>
  <si>
    <t>本期結存</t>
  </si>
  <si>
    <t>支出總計＋本期結存</t>
  </si>
  <si>
    <t>加：未兌付支票款</t>
  </si>
  <si>
    <t>本期公庫實際結存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</si>
</sst>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6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,###,###,##0;\ \-#,###,###,##0;\ &quot;           －&quot;\ "/>
    <numFmt numFmtId="174" formatCode="#,###,##0;\ \-#,###,##0;\ &quot;       －&quot;\ "/>
    <numFmt numFmtId="175" formatCode="#,##0.0000;\-#,##0.0000;&quot;－&quot;"/>
    <numFmt numFmtId="176" formatCode="###,###,##0"/>
    <numFmt numFmtId="177" formatCode="###,###,##0;\-###,###,##0;&quot;－&quot;"/>
    <numFmt numFmtId="178" formatCode="\-##,###,##0"/>
    <numFmt numFmtId="179" formatCode="###,###,##0;-###,###,##0;&quot;－&quot;"/>
  </numFmts>
  <fonts count="37">
    <font>
      <sz val="12"/>
      <name val="新細明體"/>
      <charset val="136"/>
    </font>
    <font>
      <sz val="9"/>
      <name val="新細明體"/>
      <charset val="136"/>
    </font>
    <font>
      <sz val="10"/>
      <name val="新細明體"/>
      <charset val="136"/>
    </font>
    <font>
      <sz val="12"/>
      <name val="Times New Roman"/>
      <charset val="0"/>
    </font>
    <font>
      <sz val="12"/>
      <name val="新細明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9"/>
      <name val="Times New Roman"/>
      <charset val="0"/>
    </font>
    <font>
      <sz val="12"/>
      <name val="標楷體"/>
      <charset val="136"/>
    </font>
    <font>
      <sz val="24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.5"/>
      <name val="標楷體"/>
      <charset val="136"/>
    </font>
    <font>
      <b/>
      <sz val="10.5"/>
      <name val="標楷體"/>
      <charset val="136"/>
    </font>
    <font>
      <b/>
      <sz val="10"/>
      <name val="新細明體"/>
      <charset val="136"/>
    </font>
    <font>
      <sz val="11"/>
      <name val="新細明體"/>
      <charset val="136"/>
    </font>
    <font>
      <sz val="12"/>
      <name val="標楷體"/>
      <charset val="0"/>
    </font>
    <font>
      <sz val="11"/>
      <name val="標楷體"/>
      <charset val="0"/>
    </font>
    <font>
      <sz val="11"/>
      <name val="標楷體"/>
      <charset val="136"/>
    </font>
    <font>
      <sz val="18"/>
      <name val="標楷體"/>
      <charset val="136"/>
    </font>
    <font>
      <sz val="10"/>
      <name val="標楷體"/>
      <charset val="0"/>
    </font>
    <font>
      <sz val="10"/>
      <name val="標楷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0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0" fontId="7" fillId="2" borderId="0"/>
    <xf xxid="34" numFmtId="171" fontId="0" fillId="2" borderId="0" applyAlignment="0" applyFont="0" applyProtection="0"/>
    <xf xxid="35" numFmtId="168" fontId="0" fillId="2" borderId="0" applyAlignment="0" applyFont="0" applyProtection="0"/>
    <xf xxid="36" numFmtId="0" fontId="6" fillId="2" borderId="0" applyAlignment="0" applyNumberFormat="0" applyProtection="0">
      <alignment vertical="top"/>
    </xf>
    <xf xxid="37" numFmtId="0" fontId="12" fillId="21" borderId="0" applyAlignment="0" applyNumberFormat="0" applyProtection="0">
      <alignment vertical="center"/>
    </xf>
    <xf xxid="38" numFmtId="0" fontId="13" fillId="2" borderId="1" applyAlignment="0" applyNumberFormat="0" applyProtection="0">
      <alignment vertical="center"/>
    </xf>
    <xf xxid="39" numFmtId="0" fontId="14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15" fillId="23" borderId="2" applyAlignment="0" applyNumberFormat="0" applyProtection="0">
      <alignment vertical="center"/>
    </xf>
    <xf xxid="42" numFmtId="170" fontId="0" fillId="2" borderId="0" applyAlignment="0" applyFont="0" applyProtection="0"/>
    <xf xxid="43" numFmtId="169" fontId="0" fillId="2" borderId="0" applyAlignment="0" applyFont="0" applyProtection="0"/>
    <xf xxid="44" numFmtId="0" fontId="16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5" fillId="2" borderId="0" applyAlignment="0" applyNumberFormat="0" applyProtection="0">
      <alignment vertical="top"/>
    </xf>
    <xf xxid="47" numFmtId="0" fontId="17" fillId="2" borderId="0" applyAlignment="0" applyNumberFormat="0" applyProtection="0">
      <alignment vertical="center"/>
    </xf>
    <xf xxid="48" numFmtId="0" fontId="11" fillId="25" borderId="0" applyAlignment="0" applyNumberFormat="0" applyProtection="0">
      <alignment vertical="center"/>
    </xf>
    <xf xxid="49" numFmtId="0" fontId="11" fillId="26" borderId="0" applyAlignment="0" applyNumberFormat="0" applyProtection="0">
      <alignment vertical="center"/>
    </xf>
    <xf xxid="50" numFmtId="0" fontId="11" fillId="27" borderId="0" applyAlignment="0" applyNumberFormat="0" applyProtection="0">
      <alignment vertical="center"/>
    </xf>
    <xf xxid="51" numFmtId="0" fontId="11" fillId="28" borderId="0" applyAlignment="0" applyNumberFormat="0" applyProtection="0">
      <alignment vertical="center"/>
    </xf>
    <xf xxid="52" numFmtId="0" fontId="11" fillId="29" borderId="0" applyAlignment="0" applyNumberFormat="0" applyProtection="0">
      <alignment vertical="center"/>
    </xf>
    <xf xxid="53" numFmtId="0" fontId="11" fillId="30" borderId="0" applyAlignment="0" applyNumberFormat="0" applyProtection="0">
      <alignment vertical="center"/>
    </xf>
    <xf xxid="54" numFmtId="0" fontId="18" fillId="2" borderId="0" applyAlignment="0" applyNumberFormat="0" applyProtection="0">
      <alignment vertical="center"/>
    </xf>
    <xf xxid="55" numFmtId="0" fontId="19" fillId="2" borderId="5" applyAlignment="0" applyNumberFormat="0" applyProtection="0">
      <alignment vertical="center"/>
    </xf>
    <xf xxid="56" numFmtId="0" fontId="20" fillId="2" borderId="6" applyAlignment="0" applyNumberFormat="0" applyProtection="0">
      <alignment vertical="center"/>
    </xf>
    <xf xxid="57" numFmtId="0" fontId="21" fillId="2" borderId="7" applyAlignment="0" applyNumberFormat="0" applyProtection="0">
      <alignment vertical="center"/>
    </xf>
    <xf xxid="58" numFmtId="0" fontId="21" fillId="2" borderId="0" applyAlignment="0" applyNumberFormat="0" applyProtection="0">
      <alignment vertical="center"/>
    </xf>
    <xf xxid="59" numFmtId="0" fontId="22" fillId="31" borderId="2" applyAlignment="0" applyNumberFormat="0" applyProtection="0">
      <alignment vertical="center"/>
    </xf>
    <xf xxid="60" numFmtId="0" fontId="23" fillId="23" borderId="8" applyAlignment="0" applyNumberFormat="0" applyProtection="0">
      <alignment vertical="center"/>
    </xf>
    <xf xxid="61" numFmtId="0" fontId="24" fillId="32" borderId="9" applyAlignment="0" applyNumberFormat="0" applyProtection="0">
      <alignment vertical="center"/>
    </xf>
    <xf xxid="62" numFmtId="0" fontId="25" fillId="33" borderId="0" applyAlignment="0" applyNumberFormat="0" applyProtection="0">
      <alignment vertical="center"/>
    </xf>
    <xf xxid="63" numFmtId="0" fontId="26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2" fillId="2" borderId="0" xfId="0" applyAlignment="1" applyBorder="1" applyFont="1" applyNumberFormat="1" applyFill="1" applyProtection="1"/>
    <xf xxid="66" numFmtId="0" fontId="8" fillId="2" borderId="0" xfId="33" applyAlignment="1" applyBorder="1" applyFont="1" applyNumberFormat="1" applyFill="1" applyProtection="1"/>
    <xf xxid="67" numFmtId="0" fontId="3" fillId="2" borderId="0" xfId="33" applyAlignment="1" applyBorder="1" applyFont="1" applyNumberFormat="1" applyFill="1" applyProtection="1"/>
    <xf xxid="68" numFmtId="175" fontId="3" fillId="2" borderId="10" xfId="33" applyAlignment="1" applyBorder="1" applyFont="1" applyNumberFormat="1" applyFill="1" applyProtection="1">
      <alignment horizontal="right" vertical="center"/>
    </xf>
    <xf xxid="69" numFmtId="175" fontId="3" fillId="2" borderId="0" xfId="33" applyAlignment="1" applyBorder="1" applyFont="1" applyNumberFormat="1" applyFill="1" applyProtection="1">
      <alignment horizontal="right" vertical="center"/>
    </xf>
    <xf xxid="70" numFmtId="49" fontId="8" fillId="2" borderId="0" xfId="33" applyAlignment="1" applyBorder="1" applyFont="1" applyNumberFormat="1" applyFill="1" applyProtection="1"/>
    <xf xxid="71" numFmtId="0" fontId="7" fillId="2" borderId="0" xfId="33" applyAlignment="1" applyBorder="1" applyFont="1" applyNumberFormat="1" applyFill="1" applyProtection="1">
      <alignment horizontal="right" vertical="center"/>
    </xf>
    <xf xxid="72" numFmtId="0" fontId="0" fillId="2" borderId="11" xfId="0" applyAlignment="1" applyBorder="1" applyFont="1" applyNumberFormat="1" applyFill="1" applyProtection="1"/>
    <xf xxid="73" numFmtId="0" fontId="8" fillId="2" borderId="12" xfId="33" applyAlignment="1" applyBorder="1" applyFont="1" applyNumberFormat="1" applyFill="1" applyProtection="1">
      <alignment horizontal="center" vertical="center" wrapText="1"/>
    </xf>
    <xf xxid="74" numFmtId="0" fontId="8" fillId="2" borderId="13" xfId="33" applyAlignment="1" applyBorder="1" applyFont="1" applyNumberFormat="1" applyFill="1" applyProtection="1">
      <alignment horizontal="center" vertical="center" wrapText="1"/>
    </xf>
    <xf xxid="75" numFmtId="0" fontId="8" fillId="2" borderId="14" xfId="33" applyAlignment="1" applyBorder="1" applyFont="1" applyNumberFormat="1" applyFill="1" applyProtection="1">
      <alignment horizontal="center" vertical="center" wrapText="1"/>
    </xf>
    <xf xxid="76" numFmtId="0" fontId="8" fillId="2" borderId="10" xfId="33" applyAlignment="1" applyBorder="1" applyFont="1" applyNumberFormat="1" applyFill="1" applyProtection="1">
      <alignment horizontal="right" vertical="center" wrapText="1"/>
    </xf>
    <xf xxid="77" numFmtId="0" fontId="8" fillId="2" borderId="0" xfId="33" applyAlignment="1" applyBorder="1" applyFont="1" applyNumberFormat="1" applyFill="1" applyProtection="1">
      <alignment horizontal="right" vertical="center" wrapText="1"/>
    </xf>
    <xf xxid="78" numFmtId="175" fontId="8" fillId="2" borderId="10" xfId="33" applyAlignment="1" applyBorder="1" applyFont="1" applyNumberFormat="1" applyFill="1" applyProtection="1">
      <alignment horizontal="right" vertical="center" wrapText="1"/>
    </xf>
    <xf xxid="79" numFmtId="175" fontId="8" fillId="2" borderId="0" xfId="33" applyAlignment="1" applyBorder="1" applyFont="1" applyNumberFormat="1" applyFill="1" applyProtection="1">
      <alignment horizontal="right" vertical="center" wrapText="1"/>
    </xf>
    <xf xxid="80" numFmtId="0" fontId="8" fillId="2" borderId="15" xfId="33" applyAlignment="1" applyBorder="1" applyFont="1" applyNumberFormat="1" applyFill="1" applyProtection="1">
      <alignment horizontal="left" vertical="center" wrapText="1"/>
    </xf>
    <xf xxid="81" numFmtId="0" fontId="3" fillId="2" borderId="0" xfId="33" applyAlignment="1" applyBorder="1" applyFont="1" applyNumberFormat="1" applyFill="1" applyProtection="1">
      <alignment horizontal="center" vertical="center" wrapText="1"/>
    </xf>
    <xf xxid="82" numFmtId="0" fontId="8" fillId="2" borderId="11" xfId="0" applyAlignment="1" applyBorder="1" applyFont="1" applyNumberFormat="1" applyFill="1" applyProtection="1">
      <alignment horizontal="left"/>
    </xf>
    <xf xxid="83" numFmtId="0" fontId="8" fillId="2" borderId="0" xfId="33" applyAlignment="1" applyBorder="1" applyFont="1" applyNumberFormat="1" applyFill="1" applyProtection="1">
      <alignment horizontal="justify" wrapText="1"/>
    </xf>
    <xf xxid="84" numFmtId="0" fontId="7" fillId="2" borderId="0" xfId="33" applyAlignment="1" applyBorder="1" applyFont="1" applyNumberFormat="1" applyFill="1" applyProtection="1"/>
    <xf xxid="85" numFmtId="0" fontId="8" fillId="2" borderId="0" xfId="33" applyAlignment="1" applyBorder="1" applyFont="1" applyNumberFormat="1" applyFill="1" applyProtection="1">
      <alignment horizontal="center" vertical="center" wrapText="1"/>
    </xf>
    <xf xxid="86" numFmtId="0" fontId="8" fillId="2" borderId="11" xfId="33" applyAlignment="1" applyBorder="1" applyFont="1" applyNumberFormat="1" applyFill="1" applyProtection="1">
      <alignment horizontal="center" vertical="center" wrapText="1"/>
    </xf>
    <xf xxid="87" numFmtId="0" fontId="8" fillId="2" borderId="11" xfId="33" applyAlignment="1" applyBorder="1" applyFont="1" applyNumberFormat="1" applyFill="1" applyProtection="1">
      <alignment horizontal="justify" wrapText="1"/>
    </xf>
    <xf xxid="88" numFmtId="0" fontId="7" fillId="2" borderId="11" xfId="33" applyAlignment="1" applyBorder="1" applyFont="1" applyNumberFormat="1" applyFill="1" applyProtection="1">
      <alignment horizontal="justify" wrapText="1"/>
    </xf>
    <xf xxid="89" numFmtId="0" fontId="7" fillId="2" borderId="11" xfId="33" applyAlignment="1" applyBorder="1" applyFont="1" applyNumberFormat="1" applyFill="1" applyProtection="1"/>
    <xf xxid="90" numFmtId="0" fontId="8" fillId="2" borderId="16" xfId="33" applyAlignment="1" applyBorder="1" applyFont="1" applyNumberFormat="1" applyFill="1" applyProtection="1">
      <alignment horizontal="center"/>
    </xf>
    <xf xxid="91" numFmtId="0" fontId="8" fillId="2" borderId="16" xfId="33" applyAlignment="1" applyBorder="1" applyFont="1" applyNumberFormat="1" applyFill="1" applyProtection="1">
      <alignment horizontal="center" vertical="center" wrapText="1"/>
    </xf>
    <xf xxid="92" numFmtId="0" fontId="8" fillId="2" borderId="17" xfId="33" applyAlignment="1" applyBorder="1" applyFont="1" applyNumberFormat="1" applyFill="1" applyProtection="1">
      <alignment horizontal="left" vertical="center" wrapText="1"/>
    </xf>
    <xf xxid="93" numFmtId="0" fontId="3" fillId="2" borderId="11" xfId="33" applyAlignment="1" applyBorder="1" applyFont="1" applyNumberFormat="1" applyFill="1" applyProtection="1">
      <alignment horizontal="center" vertical="center" wrapText="1"/>
    </xf>
    <xf xxid="94" numFmtId="0" fontId="3" fillId="2" borderId="18" xfId="33" applyAlignment="1" applyBorder="1" applyFont="1" applyNumberFormat="1" applyFill="1" applyProtection="1">
      <alignment horizontal="center" vertical="center" wrapText="1"/>
    </xf>
    <xf xxid="95" numFmtId="0" fontId="8" fillId="2" borderId="0" xfId="33" applyAlignment="1" applyBorder="1" applyFont="1" applyNumberFormat="1" applyFill="1" applyProtection="1">
      <alignment horizontal="left" vertical="center"/>
    </xf>
    <xf xxid="96" numFmtId="49" fontId="8" fillId="2" borderId="11" xfId="33" applyAlignment="1" applyBorder="1" applyFont="1" applyNumberFormat="1" applyFill="1" applyProtection="1">
      <alignment horizontal="center" wrapText="1"/>
    </xf>
    <xf xxid="97" numFmtId="0" fontId="8" fillId="2" borderId="11" xfId="33" applyAlignment="1" applyBorder="1" applyFont="1" applyNumberFormat="1" applyFill="1" applyProtection="1">
      <alignment horizontal="center" wrapText="1"/>
    </xf>
    <xf xxid="98" numFmtId="0" fontId="8" fillId="2" borderId="11" xfId="33" applyAlignment="1" applyBorder="1" applyFont="1" applyNumberFormat="1" applyFill="1" applyProtection="1">
      <alignment horizontal="right"/>
    </xf>
    <xf xxid="99" numFmtId="0" fontId="0" fillId="2" borderId="15" xfId="0" applyAlignment="1" applyBorder="1" applyFont="1" applyNumberFormat="1" applyFill="1" applyProtection="1">
      <alignment horizontal="left" vertical="center"/>
    </xf>
    <xf xxid="100" numFmtId="0" fontId="8" fillId="2" borderId="19" xfId="33" applyAlignment="1" applyBorder="1" applyFont="1" applyNumberFormat="1" applyFill="1" applyProtection="1">
      <alignment horizontal="center"/>
    </xf>
    <xf xxid="101" numFmtId="0" fontId="8" fillId="2" borderId="20" xfId="0" applyAlignment="1" applyBorder="1" applyFont="1" applyNumberFormat="1" applyFill="1" applyProtection="1">
      <alignment horizontal="center"/>
    </xf>
    <xf xxid="102" numFmtId="0" fontId="8" fillId="2" borderId="21" xfId="33" applyAlignment="1" applyBorder="1" applyFont="1" applyNumberFormat="1" applyFill="1" applyProtection="1">
      <alignment horizontal="center" vertical="center" wrapText="1" justifyLastLine="1"/>
    </xf>
    <xf xxid="103" numFmtId="0" fontId="8" fillId="2" borderId="22" xfId="33" applyAlignment="1" applyBorder="1" applyFont="1" applyNumberFormat="1" applyFill="1" applyProtection="1">
      <alignment horizontal="center" vertical="center" wrapText="1" justifyLastLine="1"/>
    </xf>
    <xf xxid="104" numFmtId="0" fontId="0" fillId="2" borderId="11" xfId="0" applyAlignment="1" applyBorder="1" applyFont="1" applyNumberFormat="1" applyFill="1" applyProtection="1">
      <alignment horizontal="center" wrapText="1"/>
    </xf>
    <xf xxid="105" numFmtId="0" fontId="8" fillId="2" borderId="23" xfId="33" applyAlignment="1" applyBorder="1" applyFont="1" applyNumberFormat="1" applyFill="1" applyProtection="1">
      <alignment horizontal="left" vertical="top" wrapText="1"/>
    </xf>
    <xf xxid="106" numFmtId="0" fontId="9" fillId="2" borderId="0" xfId="33" applyAlignment="1" applyBorder="1" applyFont="1" applyNumberFormat="1" applyFill="1" applyProtection="1">
      <alignment horizontal="center" vertical="center" wrapText="1"/>
    </xf>
    <xf xxid="107" numFmtId="0" fontId="8" fillId="2" borderId="24" xfId="33" applyAlignment="1" applyBorder="1" applyFont="1" applyNumberFormat="1" applyFill="1" applyProtection="1">
      <alignment horizontal="center" vertical="center" wrapText="1"/>
    </xf>
    <xf xxid="108" numFmtId="0" fontId="8" fillId="2" borderId="25" xfId="33" applyAlignment="1" applyBorder="1" applyFont="1" applyNumberFormat="1" applyFill="1" applyProtection="1">
      <alignment horizontal="center" vertical="center" wrapText="1"/>
    </xf>
    <xf xxid="109" numFmtId="0" fontId="8" fillId="2" borderId="21" xfId="33" applyAlignment="1" applyBorder="1" applyFont="1" applyNumberFormat="1" applyFill="1" applyProtection="1">
      <alignment horizontal="center" vertical="center" wrapText="1"/>
    </xf>
    <xf xxid="110" numFmtId="0" fontId="8" fillId="2" borderId="23" xfId="33" applyAlignment="1" applyBorder="1" applyFont="1" applyNumberFormat="1" applyFill="1" applyProtection="1">
      <alignment horizontal="distributed" vertical="center" wrapText="1" justifyLastLine="1"/>
    </xf>
    <xf xxid="111" numFmtId="0" fontId="0" fillId="2" borderId="17" xfId="0" applyAlignment="1" applyBorder="1" applyFont="1" applyNumberFormat="1" applyFill="1" applyProtection="1">
      <alignment horizontal="distributed" vertical="center" wrapText="1" justifyLastLine="1"/>
    </xf>
    <xf xxid="112" numFmtId="0" fontId="8" fillId="2" borderId="11" xfId="33" applyAlignment="1" applyBorder="1" applyFont="1" applyNumberFormat="1" applyFill="1" applyProtection="1">
      <alignment horizontal="distributed" vertical="center" wrapText="1" justifyLastLine="1"/>
    </xf>
    <xf xxid="113" numFmtId="0" fontId="0" fillId="2" borderId="18" xfId="0" applyAlignment="1" applyBorder="1" applyFont="1" applyNumberFormat="1" applyFill="1" applyProtection="1">
      <alignment horizontal="distributed" vertical="center" wrapText="1" justifyLastLine="1"/>
    </xf>
    <xf xxid="114" numFmtId="0" fontId="8" fillId="2" borderId="26" xfId="33" applyAlignment="1" applyBorder="1" applyFont="1" applyNumberFormat="1" applyFill="1" applyProtection="1">
      <alignment horizontal="center" vertical="center" wrapText="1"/>
    </xf>
    <xf xxid="115" numFmtId="0" fontId="8" fillId="2" borderId="27" xfId="33" applyAlignment="1" applyBorder="1" applyFont="1" applyNumberFormat="1" applyFill="1" applyProtection="1">
      <alignment horizontal="center" vertical="center" wrapText="1"/>
    </xf>
    <xf xxid="116" numFmtId="0" fontId="8" fillId="2" borderId="28" xfId="33" applyAlignment="1" applyBorder="1" applyFont="1" applyNumberFormat="1" applyFill="1" applyProtection="1">
      <alignment horizontal="center" vertical="center" wrapText="1"/>
    </xf>
    <xf xxid="117" numFmtId="0" fontId="8" fillId="2" borderId="28" xfId="33" applyAlignment="1" applyBorder="1" applyFont="1" applyNumberFormat="1" applyFill="1" applyProtection="1">
      <alignment horizontal="center" vertical="center" wrapText="1" justifyLastLine="1"/>
    </xf>
    <xf xxid="118" numFmtId="0" fontId="8" fillId="2" borderId="29" xfId="33" applyAlignment="1" applyBorder="1" applyFont="1" applyNumberFormat="1" applyFill="1" applyProtection="1">
      <alignment horizontal="center" vertical="center" wrapText="1" justifyLastLine="1"/>
    </xf>
    <xf xxid="119" numFmtId="0" fontId="8" fillId="2" borderId="17" xfId="33" applyAlignment="1" applyBorder="1" applyFont="1" applyNumberFormat="1" applyFill="1" applyProtection="1">
      <alignment horizontal="distributed" vertical="center" wrapText="1" justifyLastLine="1"/>
    </xf>
    <xf xxid="120" numFmtId="0" fontId="8" fillId="2" borderId="18" xfId="33" applyAlignment="1" applyBorder="1" applyFont="1" applyNumberFormat="1" applyFill="1" applyProtection="1">
      <alignment horizontal="distributed" vertical="center" wrapText="1" justifyLastLine="1"/>
    </xf>
    <xf xxid="121" numFmtId="0" fontId="8" fillId="2" borderId="0" xfId="0" applyAlignment="1" applyBorder="1" applyFont="1" applyNumberFormat="1" applyFill="1" applyProtection="1"/>
    <xf xxid="122" numFmtId="0" fontId="8" fillId="2" borderId="0" xfId="33" applyAlignment="1" applyBorder="1" applyFont="1" applyNumberFormat="1" applyFill="1" applyProtection="1">
      <alignment horizontal="left" vertical="top" wrapText="1"/>
    </xf>
    <xf xxid="123" numFmtId="0" fontId="0" fillId="2" borderId="0" xfId="0" applyAlignment="1" applyBorder="1" applyFont="1" applyNumberFormat="1" applyFill="1" applyProtection="1">
      <alignment horizontal="left" vertical="top" wrapText="1"/>
    </xf>
    <xf xxid="124" numFmtId="0" fontId="8" fillId="2" borderId="0" xfId="0" applyAlignment="1" applyBorder="1" applyFont="1" applyNumberFormat="1" applyFill="1" applyProtection="1">
      <alignment horizontal="right" vertical="top" wrapText="1"/>
    </xf>
    <xf xxid="125" numFmtId="0" fontId="0" fillId="2" borderId="0" xfId="0" applyAlignment="1" applyBorder="1" applyFont="1" applyNumberFormat="1" applyFill="1" applyProtection="1">
      <alignment horizontal="right" vertical="top" wrapText="1"/>
    </xf>
    <xf xxid="126" numFmtId="0" fontId="0" fillId="2" borderId="0" xfId="0"/>
    <xf xxid="127" numFmtId="0" fontId="27" fillId="2" borderId="0" xfId="33" applyAlignment="1" applyBorder="1" applyFont="1" applyNumberFormat="1" applyFill="1" applyProtection="1">
      <alignment horizontal="left" vertical="center"/>
    </xf>
    <xf xxid="128" numFmtId="0" fontId="28" fillId="2" borderId="0" xfId="33" applyAlignment="1" applyBorder="1" applyFont="1" applyNumberFormat="1" applyFill="1" applyProtection="1">
      <alignment horizontal="left" vertical="center"/>
    </xf>
    <xf xxid="129" numFmtId="176" fontId="8" fillId="2" borderId="10" xfId="33" applyAlignment="1" applyBorder="1" applyFont="1" applyNumberFormat="1" applyFill="1" applyProtection="1">
      <alignment horizontal="right" vertical="center" wrapText="1"/>
    </xf>
    <xf xxid="130" numFmtId="176" fontId="0" fillId="2" borderId="10" xfId="33" applyAlignment="1" applyBorder="1" applyFont="1" applyNumberFormat="1" applyFill="1" applyProtection="1">
      <alignment horizontal="right" vertical="center" wrapText="1"/>
    </xf>
    <xf xxid="131" numFmtId="176" fontId="2" fillId="2" borderId="10" xfId="33" applyAlignment="1" applyBorder="1" applyFont="1" applyNumberFormat="1" applyFill="1" applyProtection="1">
      <alignment horizontal="right" vertical="center" wrapText="1"/>
    </xf>
    <xf xxid="132" numFmtId="176" fontId="29" fillId="2" borderId="10" xfId="33" applyAlignment="1" applyBorder="1" applyFont="1" applyNumberFormat="1" applyFill="1" applyProtection="1">
      <alignment horizontal="right" vertical="center" wrapText="1"/>
    </xf>
    <xf xxid="133" numFmtId="176" fontId="8" fillId="2" borderId="0" xfId="33" applyAlignment="1" applyBorder="1" applyFont="1" applyNumberFormat="1" applyFill="1" applyProtection="1">
      <alignment horizontal="right" vertical="center" wrapText="1"/>
    </xf>
    <xf xxid="134" numFmtId="176" fontId="0" fillId="2" borderId="0" xfId="33" applyAlignment="1" applyBorder="1" applyFont="1" applyNumberFormat="1" applyFill="1" applyProtection="1">
      <alignment horizontal="right" vertical="center" wrapText="1"/>
    </xf>
    <xf xxid="135" numFmtId="176" fontId="2" fillId="2" borderId="0" xfId="33" applyAlignment="1" applyBorder="1" applyFont="1" applyNumberFormat="1" applyFill="1" applyProtection="1">
      <alignment horizontal="right" vertical="center" wrapText="1"/>
    </xf>
    <xf xxid="136" numFmtId="176" fontId="29" fillId="2" borderId="0" xfId="33" applyAlignment="1" applyBorder="1" applyFont="1" applyNumberFormat="1" applyFill="1" applyProtection="1">
      <alignment horizontal="right" vertical="center" wrapText="1"/>
    </xf>
    <xf xxid="137" numFmtId="179" fontId="8" fillId="2" borderId="0" xfId="33" applyAlignment="1" applyBorder="1" applyFont="1" applyNumberFormat="1" applyFill="1" applyProtection="1">
      <alignment horizontal="right" vertical="center" wrapText="1"/>
    </xf>
    <xf xxid="138" numFmtId="179" fontId="0" fillId="2" borderId="0" xfId="33" applyAlignment="1" applyBorder="1" applyFont="1" applyNumberFormat="1" applyFill="1" applyProtection="1">
      <alignment horizontal="right" vertical="center" wrapText="1"/>
    </xf>
    <xf xxid="139" numFmtId="179" fontId="2" fillId="2" borderId="0" xfId="33" applyAlignment="1" applyBorder="1" applyFont="1" applyNumberFormat="1" applyFill="1" applyProtection="1">
      <alignment horizontal="right" vertical="center" wrapText="1"/>
    </xf>
    <xf xxid="140" numFmtId="179" fontId="29" fillId="2" borderId="0" xfId="33" applyAlignment="1" applyBorder="1" applyFont="1" applyNumberFormat="1" applyFill="1" applyProtection="1">
      <alignment horizontal="right" vertical="center" wrapText="1"/>
    </xf>
    <xf xxid="141" numFmtId="179" fontId="8" fillId="2" borderId="10" xfId="33" applyAlignment="1" applyBorder="1" applyFont="1" applyNumberFormat="1" applyFill="1" applyProtection="1">
      <alignment horizontal="right" vertical="center" wrapText="1"/>
    </xf>
    <xf xxid="142" numFmtId="179" fontId="0" fillId="2" borderId="10" xfId="33" applyAlignment="1" applyBorder="1" applyFont="1" applyNumberFormat="1" applyFill="1" applyProtection="1">
      <alignment horizontal="right" vertical="center" wrapText="1"/>
    </xf>
    <xf xxid="143" numFmtId="179" fontId="2" fillId="2" borderId="10" xfId="33" applyAlignment="1" applyBorder="1" applyFont="1" applyNumberFormat="1" applyFill="1" applyProtection="1">
      <alignment horizontal="right" vertical="center" wrapText="1"/>
    </xf>
    <xf xxid="144" numFmtId="0" fontId="0" fillId="2" borderId="0" xfId="33" applyAlignment="1" applyBorder="1" applyFont="1" applyNumberFormat="1" applyFill="1" applyProtection="1"/>
    <xf xxid="145" numFmtId="0" fontId="30" fillId="2" borderId="0" xfId="33" applyAlignment="1" applyBorder="1" applyFont="1" applyNumberFormat="1" applyFill="1" applyProtection="1"/>
    <xf xxid="146" numFmtId="0" fontId="31" fillId="2" borderId="0" xfId="33" applyAlignment="1" applyBorder="1" applyFont="1" applyNumberFormat="1" applyFill="1" applyProtection="1"/>
    <xf xxid="147" numFmtId="0" fontId="32" fillId="2" borderId="0" xfId="33" applyAlignment="1" applyBorder="1" applyFont="1" applyNumberFormat="1" applyFill="1" applyProtection="1"/>
    <xf xxid="148" numFmtId="0" fontId="33" fillId="2" borderId="0" xfId="33" applyAlignment="1" applyBorder="1" applyFont="1" applyNumberFormat="1" applyFill="1" applyProtection="1"/>
    <xf xxid="149" numFmtId="0" fontId="34" fillId="2" borderId="0" xfId="33" applyAlignment="1" applyBorder="1" applyFont="1" applyNumberFormat="1" applyFill="1" applyProtection="1"/>
    <xf xxid="150" numFmtId="49" fontId="33" fillId="2" borderId="0" xfId="33" applyAlignment="1" applyBorder="1" applyFont="1" applyNumberFormat="1" applyFill="1" applyProtection="1"/>
    <xf xxid="151" numFmtId="179" fontId="29" fillId="2" borderId="10" xfId="33" applyAlignment="1" applyBorder="1" applyFont="1" applyNumberFormat="1" applyFill="1" applyProtection="1">
      <alignment horizontal="right" vertical="center" wrapText="1"/>
    </xf>
    <xf xxid="152" numFmtId="0" fontId="35" fillId="2" borderId="0" xfId="33" applyAlignment="1" applyBorder="1" applyFont="1" applyNumberFormat="1" applyFill="1" applyProtection="1"/>
    <xf xxid="153" numFmtId="0" fontId="8" fillId="2" borderId="0" xfId="33" applyAlignment="1" applyBorder="1" applyFont="1" applyNumberFormat="1" applyFill="1" applyProtection="1">
      <alignment wrapText="1"/>
    </xf>
    <xf xxid="154" numFmtId="0" fontId="36" fillId="2" borderId="0" xfId="33" applyAlignment="1" applyBorder="1" applyFont="1" applyNumberFormat="1" applyFill="1" applyProtection="1">
      <alignment wrapText="1"/>
    </xf>
    <xf xxid="155" numFmtId="0" fontId="36" fillId="2" borderId="0" xfId="33" applyAlignment="1" applyBorder="1" applyFont="1" applyNumberFormat="1" applyFill="1" applyProtection="1"/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 2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33"/>
  <sheetViews>
    <sheetView topLeftCell="A3" view="normal" workbookViewId="0">
      <selection pane="topLeft" activeCell="A3" sqref="A3"/>
    </sheetView>
  </sheetViews>
  <sheetFormatPr customHeight="1" defaultRowHeight="16.5" baseColWidth="0"/>
  <cols>
    <col min="1" max="1" width="12.625" style="1" customWidth="1"/>
    <col min="2" max="2" width="20.625" style="1" customWidth="1"/>
    <col min="3" max="8" width="12.625" customWidth="1"/>
    <col min="9" max="9" width="12.625" style="1" customWidth="1"/>
    <col min="10" max="12" width="12.625" customWidth="1"/>
  </cols>
  <sheetData>
    <row r="1" spans="1:11" hidden="1">
      <c r="A1" s="83" t="s">
        <v>0</v>
      </c>
      <c r="B1" s="83" t="s">
        <v>49</v>
      </c>
      <c r="C1" s="84" t="s">
        <v>50</v>
      </c>
      <c r="D1" s="84" t="s">
        <v>51</v>
      </c>
      <c r="E1" s="85" t="s">
        <v>52</v>
      </c>
      <c r="F1" s="86" t="s">
        <v>53</v>
      </c>
      <c r="G1" s="2"/>
      <c r="H1" s="81" t="s">
        <v>13</v>
      </c>
      <c r="I1" s="2"/>
      <c r="J1" s="2"/>
      <c r="K1" s="2"/>
    </row>
    <row r="2" spans="1:11" ht="17.25" hidden="1" thickBot="1">
      <c r="A2" s="3" t="s">
        <v>1</v>
      </c>
      <c r="B2" s="3"/>
      <c r="C2" s="2"/>
      <c r="D2" s="2"/>
      <c r="E2" s="2"/>
      <c r="F2" s="2"/>
      <c r="G2" s="2"/>
      <c r="H2" s="2"/>
      <c r="I2" s="2"/>
      <c r="J2" s="2"/>
      <c r="K2" s="2"/>
    </row>
    <row r="3" spans="1:12" ht="15.95" customHeight="1" thickBot="1">
      <c r="A3" s="27" t="str">
        <f>A1</f>
        <v>公　開　類</v>
      </c>
      <c r="B3"/>
      <c r="C3" s="21"/>
      <c r="D3" s="19"/>
      <c r="E3" s="19"/>
      <c r="F3" s="20"/>
      <c r="G3" s="20"/>
      <c r="H3" s="20"/>
      <c r="I3" s="20"/>
      <c r="J3" s="26" t="s">
        <v>23</v>
      </c>
      <c r="K3" s="36" t="str">
        <f>B1</f>
        <v>澎湖縣政府財政處</v>
      </c>
      <c r="L3" s="37"/>
    </row>
    <row r="4" spans="1:12" ht="15.95" customHeight="1" thickBot="1">
      <c r="A4" s="27" t="str">
        <f>C1</f>
        <v>月　　　報</v>
      </c>
      <c r="B4" s="18" t="str">
        <f>D1</f>
        <v>次月二十日前編報，十二月份於次年一月底前編報</v>
      </c>
      <c r="C4" s="22"/>
      <c r="D4" s="23"/>
      <c r="E4" s="24"/>
      <c r="F4" s="25"/>
      <c r="G4" s="25"/>
      <c r="H4" s="25"/>
      <c r="I4" s="25"/>
      <c r="J4" s="26" t="s">
        <v>24</v>
      </c>
      <c r="K4" s="36" t="str">
        <f>H1</f>
        <v>20902-00-02-2</v>
      </c>
      <c r="L4" s="37"/>
    </row>
    <row r="5" spans="1:12" ht="32.25" customHeight="1">
      <c r="A5" s="42" t="str">
        <f>E1</f>
        <v>澎湖縣各鄉(鎮、市)公庫收支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 ht="17.25" thickBot="1">
      <c r="A6" s="32"/>
      <c r="B6" s="33"/>
      <c r="C6" s="33"/>
      <c r="D6" s="33"/>
      <c r="E6" s="32" t="str">
        <f>F1</f>
        <v>中華民國115年 8月</v>
      </c>
      <c r="F6" s="40"/>
      <c r="G6" s="40"/>
      <c r="H6" s="33"/>
      <c r="I6" s="33"/>
      <c r="J6" s="33"/>
      <c r="K6" s="33"/>
      <c r="L6" s="34" t="s">
        <v>25</v>
      </c>
    </row>
    <row r="7" spans="1:12" customHeight="1">
      <c r="A7" s="46" t="s">
        <v>2</v>
      </c>
      <c r="B7" s="47"/>
      <c r="C7" s="43" t="s">
        <v>3</v>
      </c>
      <c r="D7" s="44"/>
      <c r="E7" s="45" t="s">
        <v>5</v>
      </c>
      <c r="F7" s="44"/>
      <c r="G7" s="45" t="s">
        <v>6</v>
      </c>
      <c r="H7" s="44"/>
      <c r="I7" s="45" t="s">
        <v>7</v>
      </c>
      <c r="J7" s="44"/>
      <c r="K7" s="38" t="s">
        <v>8</v>
      </c>
      <c r="L7" s="39"/>
    </row>
    <row r="8" spans="1:12" ht="17.25" thickBot="1">
      <c r="A8" s="48"/>
      <c r="B8" s="49"/>
      <c r="C8" s="9" t="s">
        <v>9</v>
      </c>
      <c r="D8" s="10" t="s">
        <v>4</v>
      </c>
      <c r="E8" s="10" t="s">
        <v>9</v>
      </c>
      <c r="F8" s="10" t="s">
        <v>4</v>
      </c>
      <c r="G8" s="10" t="s">
        <v>9</v>
      </c>
      <c r="H8" s="10" t="s">
        <v>4</v>
      </c>
      <c r="I8" s="10" t="s">
        <v>9</v>
      </c>
      <c r="J8" s="10" t="s">
        <v>4</v>
      </c>
      <c r="K8" s="10" t="s">
        <v>9</v>
      </c>
      <c r="L8" s="11" t="s">
        <v>4</v>
      </c>
    </row>
    <row r="9" spans="1:12" ht="20.1" customHeight="1">
      <c r="A9" s="64" t="s">
        <v>26</v>
      </c>
      <c r="B9" s="35"/>
      <c r="C9" s="68">
        <v>-555072</v>
      </c>
      <c r="D9" s="72">
        <v>780856</v>
      </c>
      <c r="E9" s="72">
        <v>-555072</v>
      </c>
      <c r="F9" s="72">
        <v>780856</v>
      </c>
      <c r="G9" s="72">
        <v>-425266</v>
      </c>
      <c r="H9" s="72">
        <v>720519</v>
      </c>
      <c r="I9" s="72">
        <v>-129807</v>
      </c>
      <c r="J9" s="72">
        <v>60337</v>
      </c>
      <c r="K9" s="76">
        <v>0</v>
      </c>
      <c r="L9" s="76">
        <v>0</v>
      </c>
    </row>
    <row r="10" spans="1:12" ht="20.1" customHeight="1">
      <c r="A10" s="64" t="s">
        <v>27</v>
      </c>
      <c r="B10" s="35"/>
      <c r="C10" s="68">
        <v>-550419</v>
      </c>
      <c r="D10" s="72">
        <v>780856</v>
      </c>
      <c r="E10" s="72">
        <v>-550419</v>
      </c>
      <c r="F10" s="72">
        <v>780856</v>
      </c>
      <c r="G10" s="72">
        <v>-420612</v>
      </c>
      <c r="H10" s="72">
        <v>720519</v>
      </c>
      <c r="I10" s="72">
        <v>-129807</v>
      </c>
      <c r="J10" s="72">
        <v>60337</v>
      </c>
      <c r="K10" s="76">
        <v>0</v>
      </c>
      <c r="L10" s="76">
        <v>0</v>
      </c>
    </row>
    <row r="11" spans="1:12" ht="20.1" customHeight="1">
      <c r="A11" s="63" t="s">
        <v>28</v>
      </c>
      <c r="B11" s="35"/>
      <c r="C11" s="67">
        <v>-326073</v>
      </c>
      <c r="D11" s="71">
        <v>608540</v>
      </c>
      <c r="E11" s="71">
        <v>-326073</v>
      </c>
      <c r="F11" s="71">
        <v>608540</v>
      </c>
      <c r="G11" s="71">
        <v>-290811</v>
      </c>
      <c r="H11" s="71">
        <v>583321</v>
      </c>
      <c r="I11" s="71">
        <v>-35263</v>
      </c>
      <c r="J11" s="71">
        <v>25219</v>
      </c>
      <c r="K11" s="75">
        <v>0</v>
      </c>
      <c r="L11" s="75">
        <v>0</v>
      </c>
    </row>
    <row r="12" spans="1:12" ht="20.1" customHeight="1">
      <c r="A12" s="63" t="s">
        <v>29</v>
      </c>
      <c r="B12" s="35"/>
      <c r="C12" s="67">
        <v>-58985</v>
      </c>
      <c r="D12" s="71">
        <v>11259</v>
      </c>
      <c r="E12" s="71">
        <v>-58985</v>
      </c>
      <c r="F12" s="71">
        <v>11259</v>
      </c>
      <c r="G12" s="71">
        <v>-58938</v>
      </c>
      <c r="H12" s="71">
        <v>11264</v>
      </c>
      <c r="I12" s="71">
        <v>-46</v>
      </c>
      <c r="J12" s="71">
        <v>-6</v>
      </c>
      <c r="K12" s="75">
        <v>0</v>
      </c>
      <c r="L12" s="75">
        <v>0</v>
      </c>
    </row>
    <row r="13" spans="1:12" ht="20.1" customHeight="1">
      <c r="A13" s="63" t="s">
        <v>30</v>
      </c>
      <c r="B13" s="35"/>
      <c r="C13" s="67">
        <v>-9675</v>
      </c>
      <c r="D13" s="71">
        <v>3871</v>
      </c>
      <c r="E13" s="71">
        <v>-9675</v>
      </c>
      <c r="F13" s="71">
        <v>3871</v>
      </c>
      <c r="G13" s="71">
        <v>-9074</v>
      </c>
      <c r="H13" s="71">
        <v>3678</v>
      </c>
      <c r="I13" s="71">
        <v>-601</v>
      </c>
      <c r="J13" s="71">
        <v>193</v>
      </c>
      <c r="K13" s="75">
        <v>0</v>
      </c>
      <c r="L13" s="75">
        <v>0</v>
      </c>
    </row>
    <row r="14" spans="1:12" ht="20.1" customHeight="1">
      <c r="A14" s="63" t="s">
        <v>31</v>
      </c>
      <c r="B14" s="35"/>
      <c r="C14" s="67">
        <v>-1542</v>
      </c>
      <c r="D14" s="71">
        <v>265</v>
      </c>
      <c r="E14" s="71">
        <v>-1542</v>
      </c>
      <c r="F14" s="71">
        <v>265</v>
      </c>
      <c r="G14" s="71">
        <v>-1292</v>
      </c>
      <c r="H14" s="71">
        <v>263</v>
      </c>
      <c r="I14" s="71">
        <v>-251</v>
      </c>
      <c r="J14" s="71">
        <v>1</v>
      </c>
      <c r="K14" s="75">
        <v>0</v>
      </c>
      <c r="L14" s="75">
        <v>0</v>
      </c>
    </row>
    <row r="15" spans="1:12" ht="20.1" customHeight="1">
      <c r="A15" s="63" t="s">
        <v>32</v>
      </c>
      <c r="B15" s="35"/>
      <c r="C15" s="67">
        <v>-7306</v>
      </c>
      <c r="D15" s="71">
        <v>3232</v>
      </c>
      <c r="E15" s="71">
        <v>-7306</v>
      </c>
      <c r="F15" s="71">
        <v>3232</v>
      </c>
      <c r="G15" s="71">
        <v>-4680</v>
      </c>
      <c r="H15" s="71">
        <v>1507</v>
      </c>
      <c r="I15" s="71">
        <v>-2627</v>
      </c>
      <c r="J15" s="71">
        <v>1726</v>
      </c>
      <c r="K15" s="75">
        <v>0</v>
      </c>
      <c r="L15" s="75">
        <v>0</v>
      </c>
    </row>
    <row r="16" spans="1:12" ht="20.1" customHeight="1">
      <c r="A16" s="63" t="s">
        <v>33</v>
      </c>
      <c r="B16" s="35"/>
      <c r="C16" s="67">
        <v>-6736</v>
      </c>
      <c r="D16" s="71">
        <v>130</v>
      </c>
      <c r="E16" s="71">
        <v>-6736</v>
      </c>
      <c r="F16" s="71">
        <v>130</v>
      </c>
      <c r="G16" s="71">
        <v>-308</v>
      </c>
      <c r="H16" s="71">
        <v>82</v>
      </c>
      <c r="I16" s="71">
        <v>-6428</v>
      </c>
      <c r="J16" s="71">
        <v>48</v>
      </c>
      <c r="K16" s="75">
        <v>0</v>
      </c>
      <c r="L16" s="75">
        <v>0</v>
      </c>
    </row>
    <row r="17" spans="1:12" ht="20.1" customHeight="1">
      <c r="A17" s="63" t="s">
        <v>34</v>
      </c>
      <c r="B17" s="35"/>
      <c r="C17" s="79">
        <v>0</v>
      </c>
      <c r="D17" s="75">
        <v>0</v>
      </c>
      <c r="E17" s="75">
        <v>0</v>
      </c>
      <c r="F17" s="75">
        <v>0</v>
      </c>
      <c r="G17" s="75">
        <v>0</v>
      </c>
      <c r="H17" s="75">
        <v>0</v>
      </c>
      <c r="I17" s="75">
        <v>0</v>
      </c>
      <c r="J17" s="75">
        <v>0</v>
      </c>
      <c r="K17" s="75">
        <v>0</v>
      </c>
      <c r="L17" s="75">
        <v>0</v>
      </c>
    </row>
    <row r="18" spans="1:12" ht="20.1" customHeight="1">
      <c r="A18" s="63" t="s">
        <v>35</v>
      </c>
      <c r="B18" s="35"/>
      <c r="C18" s="67">
        <v>-6736</v>
      </c>
      <c r="D18" s="71">
        <v>130</v>
      </c>
      <c r="E18" s="71">
        <v>-6736</v>
      </c>
      <c r="F18" s="71">
        <v>130</v>
      </c>
      <c r="G18" s="71">
        <v>-308</v>
      </c>
      <c r="H18" s="71">
        <v>82</v>
      </c>
      <c r="I18" s="71">
        <v>-6428</v>
      </c>
      <c r="J18" s="71">
        <v>48</v>
      </c>
      <c r="K18" s="75">
        <v>0</v>
      </c>
      <c r="L18" s="75">
        <v>0</v>
      </c>
    </row>
    <row r="19" spans="1:12" ht="20.1" customHeight="1">
      <c r="A19" s="63" t="s">
        <v>36</v>
      </c>
      <c r="B19" s="35"/>
      <c r="C19" s="67">
        <v>-241828</v>
      </c>
      <c r="D19" s="71">
        <v>589784</v>
      </c>
      <c r="E19" s="71">
        <v>-241828</v>
      </c>
      <c r="F19" s="71">
        <v>589784</v>
      </c>
      <c r="G19" s="71">
        <v>-216518</v>
      </c>
      <c r="H19" s="71">
        <v>566526</v>
      </c>
      <c r="I19" s="71">
        <v>-25311</v>
      </c>
      <c r="J19" s="71">
        <v>23257</v>
      </c>
      <c r="K19" s="75">
        <v>0</v>
      </c>
      <c r="L19" s="75">
        <v>0</v>
      </c>
    </row>
    <row r="20" spans="1:12" ht="20.1" customHeight="1">
      <c r="A20" s="63" t="s">
        <v>37</v>
      </c>
      <c r="B20" s="35"/>
      <c r="C20" s="79">
        <v>0</v>
      </c>
      <c r="D20" s="75">
        <v>0</v>
      </c>
      <c r="E20" s="75">
        <v>0</v>
      </c>
      <c r="F20" s="75">
        <v>0</v>
      </c>
      <c r="G20" s="75">
        <v>0</v>
      </c>
      <c r="H20" s="75">
        <v>0</v>
      </c>
      <c r="I20" s="75">
        <v>0</v>
      </c>
      <c r="J20" s="75">
        <v>0</v>
      </c>
      <c r="K20" s="75">
        <v>0</v>
      </c>
      <c r="L20" s="75">
        <v>0</v>
      </c>
    </row>
    <row r="21" spans="1:12" ht="20.1" customHeight="1">
      <c r="A21" s="63" t="s">
        <v>38</v>
      </c>
      <c r="B21" s="35"/>
      <c r="C21" s="79">
        <v>0</v>
      </c>
      <c r="D21" s="75">
        <v>0</v>
      </c>
      <c r="E21" s="75">
        <v>0</v>
      </c>
      <c r="F21" s="75">
        <v>0</v>
      </c>
      <c r="G21" s="75">
        <v>0</v>
      </c>
      <c r="H21" s="75">
        <v>0</v>
      </c>
      <c r="I21" s="75">
        <v>0</v>
      </c>
      <c r="J21" s="75">
        <v>0</v>
      </c>
      <c r="K21" s="75">
        <v>0</v>
      </c>
      <c r="L21" s="75">
        <v>0</v>
      </c>
    </row>
    <row r="22" spans="1:12" ht="20.1" customHeight="1">
      <c r="A22" s="63" t="s">
        <v>39</v>
      </c>
      <c r="B22" s="35"/>
      <c r="C22" s="67">
        <v>-64</v>
      </c>
      <c r="D22" s="71">
        <v>186</v>
      </c>
      <c r="E22" s="71">
        <v>-64</v>
      </c>
      <c r="F22" s="71">
        <v>186</v>
      </c>
      <c r="G22" s="71">
        <v>-45</v>
      </c>
      <c r="H22" s="71">
        <v>186</v>
      </c>
      <c r="I22" s="71">
        <v>-19</v>
      </c>
      <c r="J22" s="75">
        <v>0</v>
      </c>
      <c r="K22" s="75">
        <v>0</v>
      </c>
      <c r="L22" s="75">
        <v>0</v>
      </c>
    </row>
    <row r="23" spans="1:12" ht="20.1" customHeight="1">
      <c r="A23" s="63" t="s">
        <v>40</v>
      </c>
      <c r="B23" s="35"/>
      <c r="C23" s="67">
        <v>-7673</v>
      </c>
      <c r="D23" s="71">
        <v>8488</v>
      </c>
      <c r="E23" s="71">
        <v>-7673</v>
      </c>
      <c r="F23" s="71">
        <v>8488</v>
      </c>
      <c r="G23" s="71">
        <v>-6711</v>
      </c>
      <c r="H23" s="71">
        <v>8485</v>
      </c>
      <c r="I23" s="71">
        <v>-962</v>
      </c>
      <c r="J23" s="71">
        <v>4</v>
      </c>
      <c r="K23" s="75">
        <v>0</v>
      </c>
      <c r="L23" s="75">
        <v>0</v>
      </c>
    </row>
    <row r="24" spans="1:12" ht="20.1" customHeight="1">
      <c r="A24" s="63" t="s">
        <v>41</v>
      </c>
      <c r="B24" s="35"/>
      <c r="C24" s="79">
        <v>0</v>
      </c>
      <c r="D24" s="75">
        <v>0</v>
      </c>
      <c r="E24" s="75">
        <v>0</v>
      </c>
      <c r="F24" s="75">
        <v>0</v>
      </c>
      <c r="G24" s="75">
        <v>0</v>
      </c>
      <c r="H24" s="75">
        <v>0</v>
      </c>
      <c r="I24" s="75">
        <v>0</v>
      </c>
      <c r="J24" s="75">
        <v>0</v>
      </c>
      <c r="K24" s="75">
        <v>0</v>
      </c>
      <c r="L24" s="75">
        <v>0</v>
      </c>
    </row>
    <row r="25" spans="1:12" ht="20.1" customHeight="1">
      <c r="A25" s="63" t="s">
        <v>42</v>
      </c>
      <c r="B25" s="35"/>
      <c r="C25" s="67">
        <v>-10723</v>
      </c>
      <c r="D25" s="71">
        <v>10031</v>
      </c>
      <c r="E25" s="71">
        <v>-10723</v>
      </c>
      <c r="F25" s="71">
        <v>10031</v>
      </c>
      <c r="G25" s="71">
        <v>-9924</v>
      </c>
      <c r="H25" s="71">
        <v>9815</v>
      </c>
      <c r="I25" s="71">
        <v>-799</v>
      </c>
      <c r="J25" s="71">
        <v>216</v>
      </c>
      <c r="K25" s="75">
        <v>0</v>
      </c>
      <c r="L25" s="75">
        <v>0</v>
      </c>
    </row>
    <row r="26" spans="1:12" ht="20.1" customHeight="1">
      <c r="A26" s="63" t="s">
        <v>43</v>
      </c>
      <c r="B26" s="35"/>
      <c r="C26" s="67">
        <v>-4651</v>
      </c>
      <c r="D26" s="71">
        <v>8862</v>
      </c>
      <c r="E26" s="71">
        <v>-4651</v>
      </c>
      <c r="F26" s="71">
        <v>8862</v>
      </c>
      <c r="G26" s="71">
        <v>-4645</v>
      </c>
      <c r="H26" s="71">
        <v>8647</v>
      </c>
      <c r="I26" s="71">
        <v>-6</v>
      </c>
      <c r="J26" s="71">
        <v>216</v>
      </c>
      <c r="K26" s="75">
        <v>0</v>
      </c>
      <c r="L26" s="75">
        <v>0</v>
      </c>
    </row>
    <row r="27" spans="1:12" ht="20.1" customHeight="1">
      <c r="A27" s="63" t="s">
        <v>44</v>
      </c>
      <c r="B27" s="35"/>
      <c r="C27" s="67">
        <v>-6072</v>
      </c>
      <c r="D27" s="71">
        <v>1169</v>
      </c>
      <c r="E27" s="71">
        <v>-6072</v>
      </c>
      <c r="F27" s="71">
        <v>1169</v>
      </c>
      <c r="G27" s="71">
        <v>-5279</v>
      </c>
      <c r="H27" s="71">
        <v>1169</v>
      </c>
      <c r="I27" s="71">
        <v>-793</v>
      </c>
      <c r="J27" s="75">
        <v>0</v>
      </c>
      <c r="K27" s="75">
        <v>0</v>
      </c>
      <c r="L27" s="75">
        <v>0</v>
      </c>
    </row>
    <row r="28" spans="1:12" ht="20.1" customHeight="1">
      <c r="A28" s="63" t="s">
        <v>45</v>
      </c>
      <c r="B28" s="35"/>
      <c r="C28" s="79">
        <v>0</v>
      </c>
      <c r="D28" s="75">
        <v>0</v>
      </c>
      <c r="E28" s="75">
        <v>0</v>
      </c>
      <c r="F28" s="75">
        <v>0</v>
      </c>
      <c r="G28" s="75">
        <v>0</v>
      </c>
      <c r="H28" s="75">
        <v>0</v>
      </c>
      <c r="I28" s="75">
        <v>0</v>
      </c>
      <c r="J28" s="75">
        <v>0</v>
      </c>
      <c r="K28" s="75">
        <v>0</v>
      </c>
      <c r="L28" s="75">
        <v>0</v>
      </c>
    </row>
    <row r="29" spans="1:12" ht="20.1" customHeight="1">
      <c r="A29" s="63" t="s">
        <v>46</v>
      </c>
      <c r="B29" s="35"/>
      <c r="C29" s="79">
        <v>0</v>
      </c>
      <c r="D29" s="75">
        <v>0</v>
      </c>
      <c r="E29" s="75">
        <v>0</v>
      </c>
      <c r="F29" s="75">
        <v>0</v>
      </c>
      <c r="G29" s="75">
        <v>0</v>
      </c>
      <c r="H29" s="75">
        <v>0</v>
      </c>
      <c r="I29" s="75">
        <v>0</v>
      </c>
      <c r="J29" s="75">
        <v>0</v>
      </c>
      <c r="K29" s="75">
        <v>0</v>
      </c>
      <c r="L29" s="75">
        <v>0</v>
      </c>
    </row>
    <row r="30" spans="1:12" ht="20.1" customHeight="1">
      <c r="A30" s="63" t="s">
        <v>47</v>
      </c>
      <c r="B30" s="35"/>
      <c r="C30" s="79">
        <v>0</v>
      </c>
      <c r="D30" s="75">
        <v>0</v>
      </c>
      <c r="E30" s="75">
        <v>0</v>
      </c>
      <c r="F30" s="75">
        <v>0</v>
      </c>
      <c r="G30" s="75">
        <v>0</v>
      </c>
      <c r="H30" s="75">
        <v>0</v>
      </c>
      <c r="I30" s="75">
        <v>0</v>
      </c>
      <c r="J30" s="75">
        <v>0</v>
      </c>
      <c r="K30" s="75">
        <v>0</v>
      </c>
      <c r="L30" s="75">
        <v>0</v>
      </c>
    </row>
    <row r="31" spans="1:12" ht="20.1" customHeight="1">
      <c r="A31" s="63" t="s">
        <v>48</v>
      </c>
      <c r="B31" s="35"/>
      <c r="C31" s="79">
        <v>0</v>
      </c>
      <c r="D31" s="75">
        <v>0</v>
      </c>
      <c r="E31" s="75">
        <v>0</v>
      </c>
      <c r="F31" s="75">
        <v>0</v>
      </c>
      <c r="G31" s="75">
        <v>0</v>
      </c>
      <c r="H31" s="75">
        <v>0</v>
      </c>
      <c r="I31" s="75">
        <v>0</v>
      </c>
      <c r="J31" s="75">
        <v>0</v>
      </c>
      <c r="K31" s="75">
        <v>0</v>
      </c>
      <c r="L31" s="75">
        <v>0</v>
      </c>
    </row>
    <row r="32" spans="1:12" ht="2.25" customHeight="1" thickBot="1">
      <c r="A32" s="29"/>
      <c r="B32" s="30"/>
      <c r="C32" s="4"/>
      <c r="D32" s="5"/>
      <c r="E32" s="5"/>
      <c r="F32" s="7"/>
      <c r="G32" s="7"/>
      <c r="H32" s="7"/>
      <c r="I32" s="7"/>
      <c r="J32" s="7"/>
      <c r="K32" s="7"/>
      <c r="L32" s="8"/>
    </row>
    <row r="33" spans="1:12" ht="36.75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</row>
  </sheetData>
  <mergeCells count="11">
    <mergeCell ref="A7:B8"/>
    <mergeCell ref="K3:L3"/>
    <mergeCell ref="K4:L4"/>
    <mergeCell ref="K7:L7"/>
    <mergeCell ref="E6:G6"/>
    <mergeCell ref="A33:L33"/>
    <mergeCell ref="A5:L5"/>
    <mergeCell ref="C7:D7"/>
    <mergeCell ref="E7:F7"/>
    <mergeCell ref="G7:H7"/>
    <mergeCell ref="I7:J7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80" orientation="landscape" horizontalDpi="65532"/>
  <headerFooter alignWithMargins="0">
    <oddFooter>&amp;C&amp;10 &amp;R&amp;"新細明體"&amp;11 　&amp;p頁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34"/>
  <sheetViews>
    <sheetView topLeftCell="A3" view="normal" workbookViewId="0">
      <selection pane="topLeft" activeCell="A3" sqref="A3"/>
    </sheetView>
  </sheetViews>
  <sheetFormatPr customHeight="1" defaultRowHeight="16.5" baseColWidth="0"/>
  <cols>
    <col min="1" max="1" width="12.625" style="1" customWidth="1"/>
    <col min="2" max="2" width="20.625" style="1" customWidth="1"/>
    <col min="3" max="8" width="12.625" customWidth="1"/>
    <col min="9" max="9" width="12.625" style="1" customWidth="1"/>
    <col min="10" max="12" width="12.625" customWidth="1"/>
  </cols>
  <sheetData>
    <row r="1" spans="1:11" hidden="1">
      <c r="A1" s="83" t="s">
        <v>0</v>
      </c>
      <c r="B1" s="83" t="s">
        <v>49</v>
      </c>
      <c r="C1" s="84" t="s">
        <v>50</v>
      </c>
      <c r="D1" s="84" t="s">
        <v>51</v>
      </c>
      <c r="E1" s="85" t="s">
        <v>15</v>
      </c>
      <c r="F1" s="86" t="s">
        <v>53</v>
      </c>
      <c r="G1" s="2"/>
      <c r="H1" s="81" t="s">
        <v>13</v>
      </c>
      <c r="I1" s="2"/>
      <c r="J1" s="2"/>
      <c r="K1" s="2"/>
    </row>
    <row r="2" spans="1:11" ht="17.25" hidden="1" thickBot="1">
      <c r="A2" s="3"/>
      <c r="B2" s="3"/>
      <c r="C2" s="2"/>
      <c r="D2" s="2"/>
      <c r="E2" s="2"/>
      <c r="F2" s="2"/>
      <c r="G2" s="2"/>
      <c r="H2" s="2"/>
      <c r="I2" s="2"/>
      <c r="J2" s="2"/>
      <c r="K2" s="2"/>
    </row>
    <row r="3" spans="1:12" ht="15.95" customHeight="1" thickBot="1">
      <c r="A3" s="27" t="str">
        <f>A1</f>
        <v>公　開　類</v>
      </c>
      <c r="B3"/>
      <c r="C3" s="21"/>
      <c r="D3" s="19"/>
      <c r="E3" s="19"/>
      <c r="F3" s="20"/>
      <c r="G3" s="20"/>
      <c r="H3" s="20"/>
      <c r="I3" s="20"/>
      <c r="J3" s="26" t="s">
        <v>23</v>
      </c>
      <c r="K3" s="36" t="str">
        <f>B1</f>
        <v>澎湖縣政府財政處</v>
      </c>
      <c r="L3" s="37"/>
    </row>
    <row r="4" spans="1:12" ht="15.95" customHeight="1" thickBot="1">
      <c r="A4" s="27" t="str">
        <f>C1</f>
        <v>月　　　報</v>
      </c>
      <c r="B4" s="18" t="str">
        <f>D1</f>
        <v>次月二十日前編報，十二月份於次年一月底前編報</v>
      </c>
      <c r="C4" s="22"/>
      <c r="D4" s="23"/>
      <c r="E4" s="24"/>
      <c r="F4" s="25"/>
      <c r="G4" s="25"/>
      <c r="H4" s="25"/>
      <c r="I4" s="25"/>
      <c r="J4" s="26" t="s">
        <v>24</v>
      </c>
      <c r="K4" s="36" t="str">
        <f>H1</f>
        <v>20902-00-02-2</v>
      </c>
      <c r="L4" s="37"/>
    </row>
    <row r="5" spans="1:12" ht="32.25" customHeight="1">
      <c r="A5" s="42" t="str">
        <f>E1</f>
        <v>澎湖縣各鄉(鎮、市)公庫收支(續1)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 ht="17.25" thickBot="1">
      <c r="A6" s="32"/>
      <c r="B6" s="33"/>
      <c r="C6" s="33"/>
      <c r="D6" s="33"/>
      <c r="E6" s="32" t="str">
        <f>F1</f>
        <v>中華民國115年 8月</v>
      </c>
      <c r="F6" s="40"/>
      <c r="G6" s="40"/>
      <c r="H6" s="33"/>
      <c r="I6" s="33"/>
      <c r="J6" s="33"/>
      <c r="K6" s="33"/>
      <c r="L6" s="34" t="s">
        <v>25</v>
      </c>
    </row>
    <row r="7" spans="1:12" customHeight="1">
      <c r="A7" s="46" t="s">
        <v>2</v>
      </c>
      <c r="B7" s="55"/>
      <c r="C7" s="50" t="s">
        <v>3</v>
      </c>
      <c r="D7" s="51"/>
      <c r="E7" s="52" t="s">
        <v>5</v>
      </c>
      <c r="F7" s="51"/>
      <c r="G7" s="52" t="s">
        <v>6</v>
      </c>
      <c r="H7" s="51"/>
      <c r="I7" s="52" t="s">
        <v>7</v>
      </c>
      <c r="J7" s="51"/>
      <c r="K7" s="53" t="s">
        <v>8</v>
      </c>
      <c r="L7" s="54"/>
    </row>
    <row r="8" spans="1:12" ht="17.25" thickBot="1">
      <c r="A8" s="48"/>
      <c r="B8" s="56"/>
      <c r="C8" s="9" t="s">
        <v>9</v>
      </c>
      <c r="D8" s="10" t="s">
        <v>4</v>
      </c>
      <c r="E8" s="10" t="s">
        <v>9</v>
      </c>
      <c r="F8" s="10" t="s">
        <v>4</v>
      </c>
      <c r="G8" s="10" t="s">
        <v>9</v>
      </c>
      <c r="H8" s="10" t="s">
        <v>4</v>
      </c>
      <c r="I8" s="10" t="s">
        <v>9</v>
      </c>
      <c r="J8" s="10" t="s">
        <v>4</v>
      </c>
      <c r="K8" s="10" t="s">
        <v>9</v>
      </c>
      <c r="L8" s="11" t="s">
        <v>4</v>
      </c>
    </row>
    <row r="9" spans="1:12" ht="18.75" customHeight="1">
      <c r="A9" s="63" t="s">
        <v>14</v>
      </c>
      <c r="B9" s="28"/>
      <c r="C9" s="67">
        <v>-182620</v>
      </c>
      <c r="D9" s="71">
        <v>139540</v>
      </c>
      <c r="E9" s="71">
        <v>-182620</v>
      </c>
      <c r="F9" s="71">
        <v>139540</v>
      </c>
      <c r="G9" s="71">
        <v>-90100</v>
      </c>
      <c r="H9" s="71">
        <v>105664</v>
      </c>
      <c r="I9" s="71">
        <v>-92519</v>
      </c>
      <c r="J9" s="71">
        <v>33876</v>
      </c>
      <c r="K9" s="75">
        <v>0</v>
      </c>
      <c r="L9" s="75">
        <v>0</v>
      </c>
    </row>
    <row r="10" spans="1:12" ht="18.75" customHeight="1">
      <c r="A10" s="63" t="s">
        <v>54</v>
      </c>
      <c r="B10" s="16"/>
      <c r="C10" s="67">
        <v>-182620</v>
      </c>
      <c r="D10" s="71">
        <v>139540</v>
      </c>
      <c r="E10" s="71">
        <v>-182620</v>
      </c>
      <c r="F10" s="71">
        <v>139540</v>
      </c>
      <c r="G10" s="71">
        <v>-90100</v>
      </c>
      <c r="H10" s="71">
        <v>105664</v>
      </c>
      <c r="I10" s="71">
        <v>-92519</v>
      </c>
      <c r="J10" s="71">
        <v>33876</v>
      </c>
      <c r="K10" s="75">
        <v>0</v>
      </c>
      <c r="L10" s="75">
        <v>0</v>
      </c>
    </row>
    <row r="11" spans="1:12" ht="18.75" customHeight="1">
      <c r="A11" s="63" t="s">
        <v>55</v>
      </c>
      <c r="B11" s="16"/>
      <c r="C11" s="79">
        <v>0</v>
      </c>
      <c r="D11" s="75">
        <v>0</v>
      </c>
      <c r="E11" s="75">
        <v>0</v>
      </c>
      <c r="F11" s="75">
        <v>0</v>
      </c>
      <c r="G11" s="75">
        <v>0</v>
      </c>
      <c r="H11" s="75">
        <v>0</v>
      </c>
      <c r="I11" s="75">
        <v>0</v>
      </c>
      <c r="J11" s="75">
        <v>0</v>
      </c>
      <c r="K11" s="75">
        <v>0</v>
      </c>
      <c r="L11" s="75">
        <v>0</v>
      </c>
    </row>
    <row r="12" spans="1:12" ht="18.75" customHeight="1">
      <c r="A12" s="63" t="s">
        <v>56</v>
      </c>
      <c r="B12" s="16"/>
      <c r="C12" s="67">
        <v>125</v>
      </c>
      <c r="D12" s="71">
        <v>180</v>
      </c>
      <c r="E12" s="71">
        <v>125</v>
      </c>
      <c r="F12" s="71">
        <v>180</v>
      </c>
      <c r="G12" s="71">
        <v>165</v>
      </c>
      <c r="H12" s="71">
        <v>180</v>
      </c>
      <c r="I12" s="71">
        <v>-40</v>
      </c>
      <c r="J12" s="75">
        <v>0</v>
      </c>
      <c r="K12" s="75">
        <v>0</v>
      </c>
      <c r="L12" s="75">
        <v>0</v>
      </c>
    </row>
    <row r="13" spans="1:12" ht="18.75" customHeight="1">
      <c r="A13" s="63" t="s">
        <v>57</v>
      </c>
      <c r="B13" s="16"/>
      <c r="C13" s="79">
        <v>0</v>
      </c>
      <c r="D13" s="75">
        <v>0</v>
      </c>
      <c r="E13" s="75">
        <v>0</v>
      </c>
      <c r="F13" s="75">
        <v>0</v>
      </c>
      <c r="G13" s="75">
        <v>0</v>
      </c>
      <c r="H13" s="75">
        <v>0</v>
      </c>
      <c r="I13" s="75">
        <v>0</v>
      </c>
      <c r="J13" s="75">
        <v>0</v>
      </c>
      <c r="K13" s="75">
        <v>0</v>
      </c>
      <c r="L13" s="75">
        <v>0</v>
      </c>
    </row>
    <row r="14" spans="1:12" ht="18.75" customHeight="1">
      <c r="A14" s="63" t="s">
        <v>58</v>
      </c>
      <c r="B14" s="16"/>
      <c r="C14" s="67">
        <v>-23391</v>
      </c>
      <c r="D14" s="71">
        <v>13891</v>
      </c>
      <c r="E14" s="71">
        <v>-23391</v>
      </c>
      <c r="F14" s="71">
        <v>13891</v>
      </c>
      <c r="G14" s="71">
        <v>-23186</v>
      </c>
      <c r="H14" s="71">
        <v>12868</v>
      </c>
      <c r="I14" s="71">
        <v>-205</v>
      </c>
      <c r="J14" s="71">
        <v>1023</v>
      </c>
      <c r="K14" s="75">
        <v>0</v>
      </c>
      <c r="L14" s="75">
        <v>0</v>
      </c>
    </row>
    <row r="15" spans="1:12" ht="18.75" customHeight="1">
      <c r="A15" s="64" t="s">
        <v>59</v>
      </c>
      <c r="B15" s="16"/>
      <c r="C15" s="68">
        <v>-4653</v>
      </c>
      <c r="D15" s="76">
        <v>0</v>
      </c>
      <c r="E15" s="72">
        <v>-4653</v>
      </c>
      <c r="F15" s="76">
        <v>0</v>
      </c>
      <c r="G15" s="72">
        <v>-4653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</row>
    <row r="16" spans="1:12" ht="18.75" customHeight="1">
      <c r="A16" s="63" t="s">
        <v>42</v>
      </c>
      <c r="B16" s="16"/>
      <c r="C16" s="67">
        <v>-4653</v>
      </c>
      <c r="D16" s="75">
        <v>0</v>
      </c>
      <c r="E16" s="71">
        <v>-4653</v>
      </c>
      <c r="F16" s="75">
        <v>0</v>
      </c>
      <c r="G16" s="71">
        <v>-4653</v>
      </c>
      <c r="H16" s="75">
        <v>0</v>
      </c>
      <c r="I16" s="75">
        <v>0</v>
      </c>
      <c r="J16" s="75">
        <v>0</v>
      </c>
      <c r="K16" s="75">
        <v>0</v>
      </c>
      <c r="L16" s="75">
        <v>0</v>
      </c>
    </row>
    <row r="17" spans="1:12" ht="18.75" customHeight="1">
      <c r="A17" s="63" t="s">
        <v>60</v>
      </c>
      <c r="B17" s="16"/>
      <c r="C17" s="67">
        <v>-4653</v>
      </c>
      <c r="D17" s="75">
        <v>0</v>
      </c>
      <c r="E17" s="71">
        <v>-4653</v>
      </c>
      <c r="F17" s="75">
        <v>0</v>
      </c>
      <c r="G17" s="71">
        <v>-4653</v>
      </c>
      <c r="H17" s="75">
        <v>0</v>
      </c>
      <c r="I17" s="75">
        <v>0</v>
      </c>
      <c r="J17" s="75">
        <v>0</v>
      </c>
      <c r="K17" s="75">
        <v>0</v>
      </c>
      <c r="L17" s="75">
        <v>0</v>
      </c>
    </row>
    <row r="18" spans="1:12" ht="18.75" customHeight="1">
      <c r="A18" s="63" t="s">
        <v>61</v>
      </c>
      <c r="B18" s="16"/>
      <c r="C18" s="79">
        <v>0</v>
      </c>
      <c r="D18" s="75">
        <v>0</v>
      </c>
      <c r="E18" s="75">
        <v>0</v>
      </c>
      <c r="F18" s="75">
        <v>0</v>
      </c>
      <c r="G18" s="75">
        <v>0</v>
      </c>
      <c r="H18" s="75">
        <v>0</v>
      </c>
      <c r="I18" s="75">
        <v>0</v>
      </c>
      <c r="J18" s="75">
        <v>0</v>
      </c>
      <c r="K18" s="75">
        <v>0</v>
      </c>
      <c r="L18" s="75">
        <v>0</v>
      </c>
    </row>
    <row r="19" spans="1:12" ht="18.75" customHeight="1">
      <c r="A19" s="63" t="s">
        <v>62</v>
      </c>
      <c r="B19" s="16"/>
      <c r="C19" s="79">
        <v>0</v>
      </c>
      <c r="D19" s="75">
        <v>0</v>
      </c>
      <c r="E19" s="75">
        <v>0</v>
      </c>
      <c r="F19" s="75">
        <v>0</v>
      </c>
      <c r="G19" s="75">
        <v>0</v>
      </c>
      <c r="H19" s="75">
        <v>0</v>
      </c>
      <c r="I19" s="75">
        <v>0</v>
      </c>
      <c r="J19" s="75">
        <v>0</v>
      </c>
      <c r="K19" s="75">
        <v>0</v>
      </c>
      <c r="L19" s="75">
        <v>0</v>
      </c>
    </row>
    <row r="20" spans="1:12" ht="18.75" customHeight="1">
      <c r="A20" s="64" t="s">
        <v>63</v>
      </c>
      <c r="B20" s="16"/>
      <c r="C20" s="87">
        <v>0</v>
      </c>
      <c r="D20" s="76">
        <v>0</v>
      </c>
      <c r="E20" s="76">
        <v>0</v>
      </c>
      <c r="F20" s="76">
        <v>0</v>
      </c>
      <c r="G20" s="15"/>
      <c r="H20" s="15"/>
      <c r="I20" s="15"/>
      <c r="J20" s="15"/>
      <c r="K20" s="76">
        <v>0</v>
      </c>
      <c r="L20" s="76">
        <v>0</v>
      </c>
    </row>
    <row r="21" spans="1:12" ht="18.75" customHeight="1">
      <c r="A21" s="63" t="s">
        <v>64</v>
      </c>
      <c r="B21" s="16"/>
      <c r="C21" s="79">
        <v>0</v>
      </c>
      <c r="D21" s="75">
        <v>0</v>
      </c>
      <c r="E21" s="75">
        <v>0</v>
      </c>
      <c r="F21" s="75">
        <v>0</v>
      </c>
      <c r="G21" s="15"/>
      <c r="H21" s="15"/>
      <c r="I21" s="15"/>
      <c r="J21" s="15"/>
      <c r="K21" s="75">
        <v>0</v>
      </c>
      <c r="L21" s="75">
        <v>0</v>
      </c>
    </row>
    <row r="22" spans="1:12" ht="18.75" customHeight="1">
      <c r="A22" s="64" t="s">
        <v>65</v>
      </c>
      <c r="B22" s="16"/>
      <c r="C22" s="68">
        <v>-13414</v>
      </c>
      <c r="D22" s="72">
        <v>411656</v>
      </c>
      <c r="E22" s="72">
        <v>-13414</v>
      </c>
      <c r="F22" s="72">
        <v>411656</v>
      </c>
      <c r="G22" s="15"/>
      <c r="H22" s="15"/>
      <c r="I22" s="15"/>
      <c r="J22" s="15"/>
      <c r="K22" s="76">
        <v>0</v>
      </c>
      <c r="L22" s="76">
        <v>0</v>
      </c>
    </row>
    <row r="23" spans="1:12" ht="18.75" customHeight="1">
      <c r="A23" s="63" t="s">
        <v>66</v>
      </c>
      <c r="B23" s="16"/>
      <c r="C23" s="67">
        <v>-14270</v>
      </c>
      <c r="D23" s="71">
        <v>-2021</v>
      </c>
      <c r="E23" s="71">
        <v>-14270</v>
      </c>
      <c r="F23" s="71">
        <v>-2021</v>
      </c>
      <c r="G23" s="15"/>
      <c r="H23" s="15"/>
      <c r="I23" s="15"/>
      <c r="J23" s="15"/>
      <c r="K23" s="75">
        <v>0</v>
      </c>
      <c r="L23" s="75">
        <v>0</v>
      </c>
    </row>
    <row r="24" spans="1:12" ht="18.75" customHeight="1">
      <c r="A24" s="63" t="s">
        <v>67</v>
      </c>
      <c r="B24" s="16"/>
      <c r="C24" s="67">
        <v>-14</v>
      </c>
      <c r="D24" s="71">
        <v>208320</v>
      </c>
      <c r="E24" s="71">
        <v>-14</v>
      </c>
      <c r="F24" s="71">
        <v>208320</v>
      </c>
      <c r="G24" s="15"/>
      <c r="H24" s="15"/>
      <c r="I24" s="15"/>
      <c r="J24" s="15"/>
      <c r="K24" s="75">
        <v>0</v>
      </c>
      <c r="L24" s="75">
        <v>0</v>
      </c>
    </row>
    <row r="25" spans="1:12" ht="18.75" customHeight="1">
      <c r="A25" s="63" t="s">
        <v>68</v>
      </c>
      <c r="B25" s="16"/>
      <c r="C25" s="67">
        <v>840</v>
      </c>
      <c r="D25" s="71">
        <v>-167</v>
      </c>
      <c r="E25" s="71">
        <v>840</v>
      </c>
      <c r="F25" s="71">
        <v>-167</v>
      </c>
      <c r="G25" s="15"/>
      <c r="H25" s="15"/>
      <c r="I25" s="15"/>
      <c r="J25" s="15"/>
      <c r="K25" s="75">
        <v>0</v>
      </c>
      <c r="L25" s="75">
        <v>0</v>
      </c>
    </row>
    <row r="26" spans="1:12" ht="18.75" customHeight="1">
      <c r="A26" s="63" t="s">
        <v>69</v>
      </c>
      <c r="B26" s="16"/>
      <c r="C26" s="79">
        <v>0</v>
      </c>
      <c r="D26" s="75">
        <v>0</v>
      </c>
      <c r="E26" s="75">
        <v>0</v>
      </c>
      <c r="F26" s="75">
        <v>0</v>
      </c>
      <c r="G26" s="15"/>
      <c r="H26" s="15"/>
      <c r="I26" s="15"/>
      <c r="J26" s="15"/>
      <c r="K26" s="75">
        <v>0</v>
      </c>
      <c r="L26" s="75">
        <v>0</v>
      </c>
    </row>
    <row r="27" spans="1:12" ht="18.75" customHeight="1">
      <c r="A27" s="63" t="s">
        <v>70</v>
      </c>
      <c r="B27" s="16"/>
      <c r="C27" s="79">
        <v>0</v>
      </c>
      <c r="D27" s="75">
        <v>0</v>
      </c>
      <c r="E27" s="75">
        <v>0</v>
      </c>
      <c r="F27" s="75">
        <v>0</v>
      </c>
      <c r="G27" s="15"/>
      <c r="H27" s="15"/>
      <c r="I27" s="15"/>
      <c r="J27" s="15"/>
      <c r="K27" s="75">
        <v>0</v>
      </c>
      <c r="L27" s="75">
        <v>0</v>
      </c>
    </row>
    <row r="28" spans="1:12" ht="18.75" customHeight="1">
      <c r="A28" s="63" t="s">
        <v>71</v>
      </c>
      <c r="B28" s="16"/>
      <c r="C28" s="67">
        <v>29</v>
      </c>
      <c r="D28" s="71">
        <v>205524</v>
      </c>
      <c r="E28" s="71">
        <v>29</v>
      </c>
      <c r="F28" s="71">
        <v>205524</v>
      </c>
      <c r="G28" s="15"/>
      <c r="H28" s="15"/>
      <c r="I28" s="15"/>
      <c r="J28" s="15"/>
      <c r="K28" s="75">
        <v>0</v>
      </c>
      <c r="L28" s="75">
        <v>0</v>
      </c>
    </row>
    <row r="29" spans="1:12" ht="18.75" customHeight="1">
      <c r="A29" s="63" t="s">
        <v>72</v>
      </c>
      <c r="B29" s="16"/>
      <c r="C29" s="79">
        <v>0</v>
      </c>
      <c r="D29" s="75">
        <v>0</v>
      </c>
      <c r="E29" s="75">
        <v>0</v>
      </c>
      <c r="F29" s="75">
        <v>0</v>
      </c>
      <c r="G29" s="15"/>
      <c r="H29" s="15"/>
      <c r="I29" s="15"/>
      <c r="J29" s="15"/>
      <c r="K29" s="75">
        <v>0</v>
      </c>
      <c r="L29" s="75">
        <v>0</v>
      </c>
    </row>
    <row r="30" spans="1:12" ht="18.75" customHeight="1">
      <c r="A30" s="64" t="s">
        <v>73</v>
      </c>
      <c r="B30" s="16"/>
      <c r="C30" s="68">
        <v>-568487</v>
      </c>
      <c r="D30" s="72">
        <v>1192512</v>
      </c>
      <c r="E30" s="72">
        <v>-568487</v>
      </c>
      <c r="F30" s="72">
        <v>1192512</v>
      </c>
      <c r="G30" s="15"/>
      <c r="H30" s="15"/>
      <c r="I30" s="15"/>
      <c r="J30" s="15"/>
      <c r="K30" s="76">
        <v>0</v>
      </c>
      <c r="L30" s="76">
        <v>0</v>
      </c>
    </row>
    <row r="31" spans="1:12" ht="18.75" customHeight="1">
      <c r="A31" s="64" t="s">
        <v>74</v>
      </c>
      <c r="B31" s="16"/>
      <c r="C31" s="68">
        <v>1591366</v>
      </c>
      <c r="D31" s="72">
        <v>1435222</v>
      </c>
      <c r="E31" s="72">
        <v>1591366</v>
      </c>
      <c r="F31" s="72">
        <v>1435222</v>
      </c>
      <c r="G31" s="15"/>
      <c r="H31" s="15"/>
      <c r="I31" s="15"/>
      <c r="J31" s="15"/>
      <c r="K31" s="76">
        <v>0</v>
      </c>
      <c r="L31" s="76">
        <v>0</v>
      </c>
    </row>
    <row r="32" spans="1:12" ht="18.75" customHeight="1">
      <c r="A32" s="64" t="s">
        <v>75</v>
      </c>
      <c r="B32" s="16"/>
      <c r="C32" s="68">
        <v>1022879</v>
      </c>
      <c r="D32" s="72">
        <v>2627734</v>
      </c>
      <c r="E32" s="72">
        <v>1022879</v>
      </c>
      <c r="F32" s="72">
        <v>2627734</v>
      </c>
      <c r="G32" s="15"/>
      <c r="H32" s="15"/>
      <c r="I32" s="15"/>
      <c r="J32" s="15"/>
      <c r="K32" s="76">
        <v>0</v>
      </c>
      <c r="L32" s="76">
        <v>0</v>
      </c>
    </row>
    <row r="33" spans="1:12" ht="1.5" customHeight="1" thickBot="1">
      <c r="A33" s="17"/>
      <c r="B33" s="30"/>
      <c r="C33" s="4"/>
      <c r="D33" s="5"/>
      <c r="E33" s="5"/>
      <c r="F33" s="7"/>
      <c r="G33" s="7"/>
      <c r="H33" s="7"/>
      <c r="I33" s="7"/>
      <c r="J33" s="7"/>
      <c r="K33" s="7"/>
      <c r="L33" s="8"/>
    </row>
    <row r="34" spans="1:12" ht="20.25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</row>
  </sheetData>
  <mergeCells count="11">
    <mergeCell ref="K3:L3"/>
    <mergeCell ref="K4:L4"/>
    <mergeCell ref="A7:B8"/>
    <mergeCell ref="E6:G6"/>
    <mergeCell ref="A34:L34"/>
    <mergeCell ref="A5:L5"/>
    <mergeCell ref="C7:D7"/>
    <mergeCell ref="E7:F7"/>
    <mergeCell ref="G7:H7"/>
    <mergeCell ref="I7:J7"/>
    <mergeCell ref="K7:L7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2" orientation="landscape" useFirstPageNumber="1" horizontalDpi="65532"/>
  <headerFooter alignWithMargins="0">
    <oddFooter>&amp;C&amp;10 &amp;R&amp;"新細明體"&amp;11 　&amp;p頁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V35"/>
  <sheetViews>
    <sheetView topLeftCell="A3" view="normal" workbookViewId="0">
      <selection pane="topLeft" activeCell="A3" sqref="A3"/>
    </sheetView>
  </sheetViews>
  <sheetFormatPr customHeight="1" defaultRowHeight="16.5" baseColWidth="0"/>
  <cols>
    <col min="1" max="1" width="12.625" style="1" customWidth="1"/>
    <col min="2" max="2" width="20.625" style="1" customWidth="1"/>
    <col min="3" max="8" width="12.625" customWidth="1"/>
    <col min="9" max="9" width="12.625" style="1" customWidth="1"/>
    <col min="10" max="12" width="12.625" customWidth="1"/>
    <col min="15" max="15" width="9" style="1" customWidth="1"/>
    <col min="22" max="22" width="9" style="1" customWidth="1"/>
  </cols>
  <sheetData>
    <row r="1" spans="1:11" hidden="1">
      <c r="A1" s="83" t="s">
        <v>0</v>
      </c>
      <c r="B1" s="83" t="s">
        <v>49</v>
      </c>
      <c r="C1" s="84" t="s">
        <v>50</v>
      </c>
      <c r="D1" s="84" t="s">
        <v>51</v>
      </c>
      <c r="E1" s="85" t="s">
        <v>16</v>
      </c>
      <c r="F1" s="86" t="s">
        <v>53</v>
      </c>
      <c r="G1" s="2"/>
      <c r="H1" s="81" t="s">
        <v>13</v>
      </c>
      <c r="I1" s="2"/>
      <c r="J1" s="2"/>
      <c r="K1" s="2"/>
    </row>
    <row r="2" spans="1:11" ht="17.25" hidden="1" thickBot="1">
      <c r="A2" s="3"/>
      <c r="B2" s="3"/>
      <c r="C2" s="2"/>
      <c r="D2" s="2"/>
      <c r="E2" s="2"/>
      <c r="F2" s="2"/>
      <c r="G2" s="2"/>
      <c r="H2" s="2"/>
      <c r="I2" s="2"/>
      <c r="J2" s="2"/>
      <c r="K2" s="2"/>
    </row>
    <row r="3" spans="1:22" ht="15.95" customHeight="1" thickBot="1">
      <c r="A3" s="27" t="str">
        <f>A1</f>
        <v>公　開　類</v>
      </c>
      <c r="B3"/>
      <c r="C3" s="21"/>
      <c r="D3" s="19"/>
      <c r="E3" s="19"/>
      <c r="F3" s="20"/>
      <c r="G3" s="20"/>
      <c r="H3" s="20"/>
      <c r="I3" s="20"/>
      <c r="J3" s="26" t="s">
        <v>23</v>
      </c>
      <c r="K3" s="36" t="str">
        <f>B1</f>
        <v>澎湖縣政府財政處</v>
      </c>
      <c r="L3" s="37"/>
      <c r="O3"/>
      <c r="V3"/>
    </row>
    <row r="4" spans="1:22" ht="15.95" customHeight="1" thickBot="1">
      <c r="A4" s="27" t="str">
        <f>C1</f>
        <v>月　　　報</v>
      </c>
      <c r="B4" s="18" t="str">
        <f>D1</f>
        <v>次月二十日前編報，十二月份於次年一月底前編報</v>
      </c>
      <c r="C4" s="22"/>
      <c r="D4" s="23"/>
      <c r="E4" s="24"/>
      <c r="F4" s="25"/>
      <c r="G4" s="25"/>
      <c r="H4" s="25"/>
      <c r="I4" s="25"/>
      <c r="J4" s="26" t="s">
        <v>24</v>
      </c>
      <c r="K4" s="36" t="str">
        <f>H1</f>
        <v>20902-00-02-2</v>
      </c>
      <c r="L4" s="37"/>
      <c r="O4"/>
      <c r="V4"/>
    </row>
    <row r="5" spans="1:12" ht="32.25" customHeight="1">
      <c r="A5" s="42" t="str">
        <f>E1</f>
        <v>澎湖縣各鄉(鎮、市)公庫收支(續2)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 ht="17.25" thickBot="1">
      <c r="A6" s="32"/>
      <c r="B6" s="32"/>
      <c r="C6" s="32"/>
      <c r="D6" s="32"/>
      <c r="E6" s="32" t="str">
        <f>F1</f>
        <v>中華民國115年 8月</v>
      </c>
      <c r="F6" s="40"/>
      <c r="G6" s="40"/>
      <c r="H6" s="33"/>
      <c r="I6" s="33"/>
      <c r="J6" s="33"/>
      <c r="K6" s="33"/>
      <c r="L6" s="34" t="s">
        <v>25</v>
      </c>
    </row>
    <row r="7" spans="1:13" customHeight="1">
      <c r="A7" s="46" t="s">
        <v>2</v>
      </c>
      <c r="B7" s="47"/>
      <c r="C7" s="43" t="s">
        <v>3</v>
      </c>
      <c r="D7" s="44"/>
      <c r="E7" s="45" t="s">
        <v>5</v>
      </c>
      <c r="F7" s="44"/>
      <c r="G7" s="45" t="s">
        <v>10</v>
      </c>
      <c r="H7" s="44"/>
      <c r="I7" s="45" t="s">
        <v>11</v>
      </c>
      <c r="J7" s="44"/>
      <c r="K7" s="38" t="s">
        <v>12</v>
      </c>
      <c r="L7" s="39"/>
      <c r="M7"/>
    </row>
    <row r="8" spans="1:13" ht="17.25" thickBot="1">
      <c r="A8" s="48"/>
      <c r="B8" s="49"/>
      <c r="C8" s="9" t="s">
        <v>9</v>
      </c>
      <c r="D8" s="10" t="s">
        <v>4</v>
      </c>
      <c r="E8" s="10" t="s">
        <v>9</v>
      </c>
      <c r="F8" s="10" t="s">
        <v>4</v>
      </c>
      <c r="G8" s="10" t="s">
        <v>9</v>
      </c>
      <c r="H8" s="10" t="s">
        <v>4</v>
      </c>
      <c r="I8" s="10" t="s">
        <v>9</v>
      </c>
      <c r="J8" s="10" t="s">
        <v>4</v>
      </c>
      <c r="K8" s="10" t="s">
        <v>9</v>
      </c>
      <c r="L8" s="11" t="s">
        <v>4</v>
      </c>
      <c r="M8"/>
    </row>
    <row r="9" spans="1:13" ht="18.75" customHeight="1">
      <c r="A9" s="64" t="s">
        <v>26</v>
      </c>
      <c r="B9" s="16"/>
      <c r="C9" s="68">
        <v>-569514</v>
      </c>
      <c r="D9" s="72">
        <v>720852</v>
      </c>
      <c r="E9" s="72">
        <v>-569514</v>
      </c>
      <c r="F9" s="72">
        <v>720852</v>
      </c>
      <c r="G9" s="72">
        <v>-505778</v>
      </c>
      <c r="H9" s="72">
        <v>595940</v>
      </c>
      <c r="I9" s="72">
        <v>-63736</v>
      </c>
      <c r="J9" s="72">
        <v>124911</v>
      </c>
      <c r="K9" s="76">
        <v>0</v>
      </c>
      <c r="L9" s="76">
        <v>0</v>
      </c>
      <c r="M9"/>
    </row>
    <row r="10" spans="1:13" ht="18.75" customHeight="1">
      <c r="A10" s="64" t="s">
        <v>27</v>
      </c>
      <c r="B10" s="16"/>
      <c r="C10" s="68">
        <v>-459648</v>
      </c>
      <c r="D10" s="72">
        <v>593726</v>
      </c>
      <c r="E10" s="72">
        <v>-459648</v>
      </c>
      <c r="F10" s="72">
        <v>593726</v>
      </c>
      <c r="G10" s="72">
        <v>-442155</v>
      </c>
      <c r="H10" s="72">
        <v>518631</v>
      </c>
      <c r="I10" s="72">
        <v>-17493</v>
      </c>
      <c r="J10" s="72">
        <v>75095</v>
      </c>
      <c r="K10" s="76">
        <v>0</v>
      </c>
      <c r="L10" s="76">
        <v>0</v>
      </c>
      <c r="M10"/>
    </row>
    <row r="11" spans="1:13" ht="18.75" customHeight="1">
      <c r="A11" s="63" t="s">
        <v>20</v>
      </c>
      <c r="B11" s="16"/>
      <c r="C11" s="67">
        <v>-149832</v>
      </c>
      <c r="D11" s="71">
        <v>307116</v>
      </c>
      <c r="E11" s="71">
        <v>-149832</v>
      </c>
      <c r="F11" s="71">
        <v>307116</v>
      </c>
      <c r="G11" s="71">
        <v>-149357</v>
      </c>
      <c r="H11" s="71">
        <v>285454</v>
      </c>
      <c r="I11" s="71">
        <v>-475</v>
      </c>
      <c r="J11" s="71">
        <v>21662</v>
      </c>
      <c r="K11" s="75">
        <v>0</v>
      </c>
      <c r="L11" s="75">
        <v>0</v>
      </c>
      <c r="M11"/>
    </row>
    <row r="12" spans="1:13" ht="18.75" customHeight="1">
      <c r="A12" s="63" t="s">
        <v>76</v>
      </c>
      <c r="B12" s="16"/>
      <c r="C12" s="67">
        <v>-24896</v>
      </c>
      <c r="D12" s="71">
        <v>78439</v>
      </c>
      <c r="E12" s="71">
        <v>-24896</v>
      </c>
      <c r="F12" s="71">
        <v>78439</v>
      </c>
      <c r="G12" s="71">
        <v>-27462</v>
      </c>
      <c r="H12" s="71">
        <v>79246</v>
      </c>
      <c r="I12" s="71">
        <v>2566</v>
      </c>
      <c r="J12" s="71">
        <v>-807</v>
      </c>
      <c r="K12" s="75">
        <v>0</v>
      </c>
      <c r="L12" s="75">
        <v>0</v>
      </c>
      <c r="M12"/>
    </row>
    <row r="13" spans="1:13" ht="18.75" customHeight="1">
      <c r="A13" s="63" t="s">
        <v>77</v>
      </c>
      <c r="B13" s="16"/>
      <c r="C13" s="67">
        <v>-121005</v>
      </c>
      <c r="D13" s="71">
        <v>214065</v>
      </c>
      <c r="E13" s="71">
        <v>-121005</v>
      </c>
      <c r="F13" s="71">
        <v>214065</v>
      </c>
      <c r="G13" s="71">
        <v>-118223</v>
      </c>
      <c r="H13" s="71">
        <v>195645</v>
      </c>
      <c r="I13" s="71">
        <v>-2781</v>
      </c>
      <c r="J13" s="71">
        <v>18420</v>
      </c>
      <c r="K13" s="75">
        <v>0</v>
      </c>
      <c r="L13" s="75">
        <v>0</v>
      </c>
      <c r="M13"/>
    </row>
    <row r="14" spans="1:13" ht="18.75" customHeight="1">
      <c r="A14" s="63" t="s">
        <v>78</v>
      </c>
      <c r="B14" s="16"/>
      <c r="C14" s="67">
        <v>-2897</v>
      </c>
      <c r="D14" s="71">
        <v>10111</v>
      </c>
      <c r="E14" s="71">
        <v>-2897</v>
      </c>
      <c r="F14" s="71">
        <v>10111</v>
      </c>
      <c r="G14" s="71">
        <v>-2676</v>
      </c>
      <c r="H14" s="71">
        <v>8828</v>
      </c>
      <c r="I14" s="71">
        <v>-222</v>
      </c>
      <c r="J14" s="71">
        <v>1282</v>
      </c>
      <c r="K14" s="75">
        <v>0</v>
      </c>
      <c r="L14" s="75">
        <v>0</v>
      </c>
      <c r="M14"/>
    </row>
    <row r="15" spans="1:13" ht="18.75" customHeight="1">
      <c r="A15" s="63" t="s">
        <v>79</v>
      </c>
      <c r="B15" s="16"/>
      <c r="C15" s="67">
        <v>-1034</v>
      </c>
      <c r="D15" s="71">
        <v>4500</v>
      </c>
      <c r="E15" s="71">
        <v>-1034</v>
      </c>
      <c r="F15" s="71">
        <v>4500</v>
      </c>
      <c r="G15" s="71">
        <v>-996</v>
      </c>
      <c r="H15" s="71">
        <v>1734</v>
      </c>
      <c r="I15" s="71">
        <v>-38</v>
      </c>
      <c r="J15" s="71">
        <v>2766</v>
      </c>
      <c r="K15" s="75">
        <v>0</v>
      </c>
      <c r="L15" s="75">
        <v>0</v>
      </c>
      <c r="M15"/>
    </row>
    <row r="16" spans="1:13" ht="18.75" customHeight="1">
      <c r="A16" s="63" t="s">
        <v>80</v>
      </c>
      <c r="B16" s="16"/>
      <c r="C16" s="67">
        <v>-62855</v>
      </c>
      <c r="D16" s="71">
        <v>46014</v>
      </c>
      <c r="E16" s="71">
        <v>-62855</v>
      </c>
      <c r="F16" s="71">
        <v>46014</v>
      </c>
      <c r="G16" s="71">
        <v>-58199</v>
      </c>
      <c r="H16" s="71">
        <v>41866</v>
      </c>
      <c r="I16" s="71">
        <v>-4656</v>
      </c>
      <c r="J16" s="71">
        <v>4149</v>
      </c>
      <c r="K16" s="75">
        <v>0</v>
      </c>
      <c r="L16" s="75">
        <v>0</v>
      </c>
      <c r="M16"/>
    </row>
    <row r="17" spans="1:13" ht="18.75" customHeight="1">
      <c r="A17" s="63" t="s">
        <v>81</v>
      </c>
      <c r="B17" s="16"/>
      <c r="C17" s="67">
        <v>-52724</v>
      </c>
      <c r="D17" s="71">
        <v>37857</v>
      </c>
      <c r="E17" s="71">
        <v>-52724</v>
      </c>
      <c r="F17" s="71">
        <v>37857</v>
      </c>
      <c r="G17" s="71">
        <v>-48190</v>
      </c>
      <c r="H17" s="71">
        <v>34148</v>
      </c>
      <c r="I17" s="71">
        <v>-4533</v>
      </c>
      <c r="J17" s="71">
        <v>3709</v>
      </c>
      <c r="K17" s="75">
        <v>0</v>
      </c>
      <c r="L17" s="75">
        <v>0</v>
      </c>
      <c r="M17"/>
    </row>
    <row r="18" spans="1:13" ht="18.75" customHeight="1">
      <c r="A18" s="63" t="s">
        <v>82</v>
      </c>
      <c r="B18" s="16"/>
      <c r="C18" s="67">
        <v>-1667</v>
      </c>
      <c r="D18" s="75">
        <v>0</v>
      </c>
      <c r="E18" s="71">
        <v>-1667</v>
      </c>
      <c r="F18" s="75">
        <v>0</v>
      </c>
      <c r="G18" s="71">
        <v>-1538</v>
      </c>
      <c r="H18" s="75">
        <v>0</v>
      </c>
      <c r="I18" s="71">
        <v>-129</v>
      </c>
      <c r="J18" s="75">
        <v>0</v>
      </c>
      <c r="K18" s="75">
        <v>0</v>
      </c>
      <c r="L18" s="75">
        <v>0</v>
      </c>
      <c r="M18"/>
    </row>
    <row r="19" spans="1:13" ht="18.75" customHeight="1">
      <c r="A19" s="63" t="s">
        <v>83</v>
      </c>
      <c r="B19" s="16"/>
      <c r="C19" s="67">
        <v>-8464</v>
      </c>
      <c r="D19" s="71">
        <v>8158</v>
      </c>
      <c r="E19" s="71">
        <v>-8464</v>
      </c>
      <c r="F19" s="71">
        <v>8158</v>
      </c>
      <c r="G19" s="71">
        <v>-8471</v>
      </c>
      <c r="H19" s="71">
        <v>7718</v>
      </c>
      <c r="I19" s="71">
        <v>7</v>
      </c>
      <c r="J19" s="71">
        <v>440</v>
      </c>
      <c r="K19" s="75">
        <v>0</v>
      </c>
      <c r="L19" s="75">
        <v>0</v>
      </c>
      <c r="M19"/>
    </row>
    <row r="20" spans="1:13" ht="18.75" customHeight="1">
      <c r="A20" s="63" t="s">
        <v>84</v>
      </c>
      <c r="B20" s="16"/>
      <c r="C20" s="67">
        <v>-127825</v>
      </c>
      <c r="D20" s="71">
        <v>2650</v>
      </c>
      <c r="E20" s="71">
        <v>-127825</v>
      </c>
      <c r="F20" s="71">
        <v>2650</v>
      </c>
      <c r="G20" s="71">
        <v>-120972</v>
      </c>
      <c r="H20" s="71">
        <v>-10634</v>
      </c>
      <c r="I20" s="71">
        <v>-6853</v>
      </c>
      <c r="J20" s="71">
        <v>13284</v>
      </c>
      <c r="K20" s="75">
        <v>0</v>
      </c>
      <c r="L20" s="75">
        <v>0</v>
      </c>
      <c r="M20"/>
    </row>
    <row r="21" spans="1:13" ht="18.75" customHeight="1">
      <c r="A21" s="63" t="s">
        <v>85</v>
      </c>
      <c r="B21" s="16"/>
      <c r="C21" s="67">
        <v>-4991</v>
      </c>
      <c r="D21" s="71">
        <v>6358</v>
      </c>
      <c r="E21" s="71">
        <v>-4991</v>
      </c>
      <c r="F21" s="71">
        <v>6358</v>
      </c>
      <c r="G21" s="71">
        <v>-1953</v>
      </c>
      <c r="H21" s="71">
        <v>4988</v>
      </c>
      <c r="I21" s="71">
        <v>-3037</v>
      </c>
      <c r="J21" s="71">
        <v>1370</v>
      </c>
      <c r="K21" s="75">
        <v>0</v>
      </c>
      <c r="L21" s="75">
        <v>0</v>
      </c>
      <c r="M21"/>
    </row>
    <row r="22" spans="1:13" ht="18.75" customHeight="1">
      <c r="A22" s="63" t="s">
        <v>86</v>
      </c>
      <c r="B22" s="16"/>
      <c r="C22" s="67">
        <v>-4482</v>
      </c>
      <c r="D22" s="71">
        <v>35918</v>
      </c>
      <c r="E22" s="71">
        <v>-4482</v>
      </c>
      <c r="F22" s="71">
        <v>35918</v>
      </c>
      <c r="G22" s="71">
        <v>-3422</v>
      </c>
      <c r="H22" s="71">
        <v>32912</v>
      </c>
      <c r="I22" s="71">
        <v>-1060</v>
      </c>
      <c r="J22" s="71">
        <v>3006</v>
      </c>
      <c r="K22" s="75">
        <v>0</v>
      </c>
      <c r="L22" s="75">
        <v>0</v>
      </c>
      <c r="M22"/>
    </row>
    <row r="23" spans="1:13" ht="18.75" customHeight="1">
      <c r="A23" s="63" t="s">
        <v>87</v>
      </c>
      <c r="B23" s="16"/>
      <c r="C23" s="67">
        <v>-24367</v>
      </c>
      <c r="D23" s="71">
        <v>31209</v>
      </c>
      <c r="E23" s="71">
        <v>-24367</v>
      </c>
      <c r="F23" s="71">
        <v>31209</v>
      </c>
      <c r="G23" s="71">
        <v>-21597</v>
      </c>
      <c r="H23" s="71">
        <v>25186</v>
      </c>
      <c r="I23" s="71">
        <v>-2771</v>
      </c>
      <c r="J23" s="71">
        <v>6024</v>
      </c>
      <c r="K23" s="75">
        <v>0</v>
      </c>
      <c r="L23" s="75">
        <v>0</v>
      </c>
      <c r="M23"/>
    </row>
    <row r="24" spans="1:13" ht="18.75" customHeight="1">
      <c r="A24" s="63" t="s">
        <v>88</v>
      </c>
      <c r="B24" s="16"/>
      <c r="C24" s="67">
        <v>-93984</v>
      </c>
      <c r="D24" s="71">
        <v>-70835</v>
      </c>
      <c r="E24" s="71">
        <v>-93984</v>
      </c>
      <c r="F24" s="71">
        <v>-70835</v>
      </c>
      <c r="G24" s="71">
        <v>-93999</v>
      </c>
      <c r="H24" s="71">
        <v>-73721</v>
      </c>
      <c r="I24" s="71">
        <v>15</v>
      </c>
      <c r="J24" s="71">
        <v>2885</v>
      </c>
      <c r="K24" s="75">
        <v>0</v>
      </c>
      <c r="L24" s="75">
        <v>0</v>
      </c>
      <c r="M24"/>
    </row>
    <row r="25" spans="1:13" ht="18.75" customHeight="1">
      <c r="A25" s="63" t="s">
        <v>89</v>
      </c>
      <c r="B25" s="16"/>
      <c r="C25" s="67">
        <v>-11825</v>
      </c>
      <c r="D25" s="71">
        <v>76384</v>
      </c>
      <c r="E25" s="71">
        <v>-11825</v>
      </c>
      <c r="F25" s="71">
        <v>76384</v>
      </c>
      <c r="G25" s="71">
        <v>-12171</v>
      </c>
      <c r="H25" s="71">
        <v>69438</v>
      </c>
      <c r="I25" s="71">
        <v>346</v>
      </c>
      <c r="J25" s="71">
        <v>6947</v>
      </c>
      <c r="K25" s="75">
        <v>0</v>
      </c>
      <c r="L25" s="75">
        <v>0</v>
      </c>
      <c r="M25"/>
    </row>
    <row r="26" spans="1:13" ht="18.75" customHeight="1">
      <c r="A26" s="63" t="s">
        <v>90</v>
      </c>
      <c r="B26" s="16"/>
      <c r="C26" s="67">
        <v>-563</v>
      </c>
      <c r="D26" s="71">
        <v>1024</v>
      </c>
      <c r="E26" s="71">
        <v>-563</v>
      </c>
      <c r="F26" s="71">
        <v>1024</v>
      </c>
      <c r="G26" s="71">
        <v>-494</v>
      </c>
      <c r="H26" s="71">
        <v>907</v>
      </c>
      <c r="I26" s="71">
        <v>-69</v>
      </c>
      <c r="J26" s="71">
        <v>117</v>
      </c>
      <c r="K26" s="75">
        <v>0</v>
      </c>
      <c r="L26" s="75">
        <v>0</v>
      </c>
      <c r="M26"/>
    </row>
    <row r="27" spans="1:13" ht="18.75" customHeight="1">
      <c r="A27" s="63" t="s">
        <v>91</v>
      </c>
      <c r="B27" s="16"/>
      <c r="C27" s="67">
        <v>-2341</v>
      </c>
      <c r="D27" s="71">
        <v>7184</v>
      </c>
      <c r="E27" s="71">
        <v>-2341</v>
      </c>
      <c r="F27" s="71">
        <v>7184</v>
      </c>
      <c r="G27" s="71">
        <v>-2388</v>
      </c>
      <c r="H27" s="71">
        <v>6553</v>
      </c>
      <c r="I27" s="71">
        <v>47</v>
      </c>
      <c r="J27" s="71">
        <v>631</v>
      </c>
      <c r="K27" s="75">
        <v>0</v>
      </c>
      <c r="L27" s="75">
        <v>0</v>
      </c>
      <c r="M27"/>
    </row>
    <row r="28" spans="1:13" ht="18.75" customHeight="1">
      <c r="A28" s="63" t="s">
        <v>92</v>
      </c>
      <c r="B28" s="16"/>
      <c r="C28" s="67">
        <v>-8922</v>
      </c>
      <c r="D28" s="71">
        <v>68176</v>
      </c>
      <c r="E28" s="71">
        <v>-8922</v>
      </c>
      <c r="F28" s="71">
        <v>68176</v>
      </c>
      <c r="G28" s="71">
        <v>-9289</v>
      </c>
      <c r="H28" s="71">
        <v>61978</v>
      </c>
      <c r="I28" s="71">
        <v>368</v>
      </c>
      <c r="J28" s="71">
        <v>6199</v>
      </c>
      <c r="K28" s="75">
        <v>0</v>
      </c>
      <c r="L28" s="75">
        <v>0</v>
      </c>
      <c r="M28"/>
    </row>
    <row r="29" spans="1:13" ht="18.75" customHeight="1">
      <c r="A29" s="63" t="s">
        <v>93</v>
      </c>
      <c r="B29" s="16"/>
      <c r="C29" s="79">
        <v>0</v>
      </c>
      <c r="D29" s="75">
        <v>0</v>
      </c>
      <c r="E29" s="75">
        <v>0</v>
      </c>
      <c r="F29" s="75">
        <v>0</v>
      </c>
      <c r="G29" s="75">
        <v>0</v>
      </c>
      <c r="H29" s="75">
        <v>0</v>
      </c>
      <c r="I29" s="75">
        <v>0</v>
      </c>
      <c r="J29" s="75">
        <v>0</v>
      </c>
      <c r="K29" s="75">
        <v>0</v>
      </c>
      <c r="L29" s="75">
        <v>0</v>
      </c>
      <c r="M29"/>
    </row>
    <row r="30" spans="1:13" ht="18.75" customHeight="1">
      <c r="A30" s="63" t="s">
        <v>94</v>
      </c>
      <c r="B30" s="16"/>
      <c r="C30" s="79">
        <v>0</v>
      </c>
      <c r="D30" s="75">
        <v>0</v>
      </c>
      <c r="E30" s="75">
        <v>0</v>
      </c>
      <c r="F30" s="75">
        <v>0</v>
      </c>
      <c r="G30" s="75">
        <v>0</v>
      </c>
      <c r="H30" s="75">
        <v>0</v>
      </c>
      <c r="I30" s="75">
        <v>0</v>
      </c>
      <c r="J30" s="75">
        <v>0</v>
      </c>
      <c r="K30" s="75">
        <v>0</v>
      </c>
      <c r="L30" s="75">
        <v>0</v>
      </c>
      <c r="M30"/>
    </row>
    <row r="31" spans="1:13" ht="18.75" customHeight="1">
      <c r="A31" s="63" t="s">
        <v>95</v>
      </c>
      <c r="B31" s="16"/>
      <c r="C31" s="67">
        <v>-97284</v>
      </c>
      <c r="D31" s="71">
        <v>120567</v>
      </c>
      <c r="E31" s="71">
        <v>-97284</v>
      </c>
      <c r="F31" s="71">
        <v>120567</v>
      </c>
      <c r="G31" s="71">
        <v>-84597</v>
      </c>
      <c r="H31" s="71">
        <v>101705</v>
      </c>
      <c r="I31" s="71">
        <v>-12687</v>
      </c>
      <c r="J31" s="71">
        <v>18861</v>
      </c>
      <c r="K31" s="75">
        <v>0</v>
      </c>
      <c r="L31" s="75">
        <v>0</v>
      </c>
      <c r="M31"/>
    </row>
    <row r="32" spans="1:13" ht="18.75" customHeight="1">
      <c r="A32" s="63" t="s">
        <v>96</v>
      </c>
      <c r="B32" s="16"/>
      <c r="C32" s="67">
        <v>-20320</v>
      </c>
      <c r="D32" s="71">
        <v>27291</v>
      </c>
      <c r="E32" s="71">
        <v>-20320</v>
      </c>
      <c r="F32" s="71">
        <v>27291</v>
      </c>
      <c r="G32" s="71">
        <v>-14424</v>
      </c>
      <c r="H32" s="71">
        <v>19012</v>
      </c>
      <c r="I32" s="71">
        <v>-5896</v>
      </c>
      <c r="J32" s="71">
        <v>8279</v>
      </c>
      <c r="K32" s="75">
        <v>0</v>
      </c>
      <c r="L32" s="75">
        <v>0</v>
      </c>
      <c r="M32"/>
    </row>
    <row r="33" spans="1:13" ht="18.75" customHeight="1">
      <c r="A33" s="63" t="s">
        <v>97</v>
      </c>
      <c r="B33" s="16"/>
      <c r="C33" s="67">
        <v>-76964</v>
      </c>
      <c r="D33" s="71">
        <v>93276</v>
      </c>
      <c r="E33" s="71">
        <v>-76964</v>
      </c>
      <c r="F33" s="71">
        <v>93276</v>
      </c>
      <c r="G33" s="71">
        <v>-70173</v>
      </c>
      <c r="H33" s="71">
        <v>82693</v>
      </c>
      <c r="I33" s="71">
        <v>-6791</v>
      </c>
      <c r="J33" s="71">
        <v>10582</v>
      </c>
      <c r="K33" s="75">
        <v>0</v>
      </c>
      <c r="L33" s="75">
        <v>0</v>
      </c>
      <c r="M33"/>
    </row>
    <row r="34" spans="1:12" ht="0.75" customHeight="1" thickBot="1">
      <c r="A34" s="17"/>
      <c r="B34" s="30"/>
      <c r="C34" s="4"/>
      <c r="D34" s="5"/>
      <c r="E34" s="5"/>
      <c r="F34" s="7"/>
      <c r="G34" s="7"/>
      <c r="H34" s="7"/>
      <c r="I34" s="7"/>
      <c r="J34" s="7"/>
      <c r="K34" s="7"/>
      <c r="L34" s="8"/>
    </row>
    <row r="35" spans="1:12" ht="18.75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</row>
  </sheetData>
  <mergeCells count="11">
    <mergeCell ref="I7:J7"/>
    <mergeCell ref="K3:L3"/>
    <mergeCell ref="K4:L4"/>
    <mergeCell ref="A7:B8"/>
    <mergeCell ref="K7:L7"/>
    <mergeCell ref="E6:G6"/>
    <mergeCell ref="A35:L35"/>
    <mergeCell ref="A5:L5"/>
    <mergeCell ref="C7:D7"/>
    <mergeCell ref="E7:F7"/>
    <mergeCell ref="G7:H7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3" orientation="landscape" useFirstPageNumber="1" horizontalDpi="65532"/>
  <headerFooter alignWithMargins="0">
    <oddFooter>&amp;C&amp;10 &amp;R&amp;"新細明體"&amp;11 　&amp;p頁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35"/>
  <sheetViews>
    <sheetView topLeftCell="A3" view="normal" workbookViewId="0">
      <selection pane="topLeft" activeCell="A3" sqref="A3"/>
    </sheetView>
  </sheetViews>
  <sheetFormatPr customHeight="1" defaultRowHeight="16.5" baseColWidth="0"/>
  <cols>
    <col min="1" max="1" width="12.625" style="1" customWidth="1"/>
    <col min="2" max="2" width="20.625" style="1" customWidth="1"/>
    <col min="3" max="8" width="12.625" customWidth="1"/>
    <col min="9" max="9" width="12.625" style="1" customWidth="1"/>
    <col min="10" max="12" width="12.625" customWidth="1"/>
  </cols>
  <sheetData>
    <row r="1" spans="1:11" hidden="1">
      <c r="A1" s="83" t="s">
        <v>0</v>
      </c>
      <c r="B1" s="83" t="s">
        <v>49</v>
      </c>
      <c r="C1" s="84" t="s">
        <v>50</v>
      </c>
      <c r="D1" s="84" t="s">
        <v>51</v>
      </c>
      <c r="E1" s="85" t="s">
        <v>17</v>
      </c>
      <c r="F1" s="86" t="s">
        <v>53</v>
      </c>
      <c r="G1" s="2"/>
      <c r="H1" s="81" t="s">
        <v>13</v>
      </c>
      <c r="I1" s="2"/>
      <c r="J1" s="2"/>
      <c r="K1" s="2"/>
    </row>
    <row r="2" spans="1:11" ht="17.25" hidden="1" thickBot="1">
      <c r="A2" s="3"/>
      <c r="B2" s="3"/>
      <c r="C2" s="2"/>
      <c r="D2" s="2"/>
      <c r="E2" s="2"/>
      <c r="F2" s="2"/>
      <c r="G2" s="2"/>
      <c r="H2" s="2"/>
      <c r="I2" s="2"/>
      <c r="J2" s="2"/>
      <c r="K2" s="2"/>
    </row>
    <row r="3" spans="1:12" ht="15.95" customHeight="1" thickBot="1">
      <c r="A3" s="27" t="str">
        <f>A1</f>
        <v>公　開　類</v>
      </c>
      <c r="B3"/>
      <c r="C3" s="21"/>
      <c r="D3" s="19"/>
      <c r="E3" s="19"/>
      <c r="F3" s="20"/>
      <c r="G3" s="20"/>
      <c r="H3" s="20"/>
      <c r="I3" s="20"/>
      <c r="J3" s="26" t="s">
        <v>23</v>
      </c>
      <c r="K3" s="36" t="str">
        <f>B1</f>
        <v>澎湖縣政府財政處</v>
      </c>
      <c r="L3" s="37"/>
    </row>
    <row r="4" spans="1:12" ht="15.95" customHeight="1" thickBot="1">
      <c r="A4" s="27" t="str">
        <f>C1</f>
        <v>月　　　報</v>
      </c>
      <c r="B4" s="18" t="str">
        <f>D1</f>
        <v>次月二十日前編報，十二月份於次年一月底前編報</v>
      </c>
      <c r="C4" s="22"/>
      <c r="D4" s="23"/>
      <c r="E4" s="24"/>
      <c r="F4" s="25"/>
      <c r="G4" s="25"/>
      <c r="H4" s="25"/>
      <c r="I4" s="25"/>
      <c r="J4" s="26" t="s">
        <v>24</v>
      </c>
      <c r="K4" s="36" t="str">
        <f>H1</f>
        <v>20902-00-02-2</v>
      </c>
      <c r="L4" s="37"/>
    </row>
    <row r="5" spans="1:12" ht="32.25" customHeight="1">
      <c r="A5" s="42" t="str">
        <f>E1</f>
        <v>澎湖縣各鄉(鎮、市)公庫收支(續3)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 ht="17.25" thickBot="1">
      <c r="A6" s="32"/>
      <c r="B6" s="33"/>
      <c r="C6" s="33"/>
      <c r="D6" s="33"/>
      <c r="E6" s="32" t="str">
        <f>F1</f>
        <v>中華民國115年 8月</v>
      </c>
      <c r="F6" s="40"/>
      <c r="G6" s="40"/>
      <c r="H6" s="33"/>
      <c r="I6" s="33"/>
      <c r="J6" s="33"/>
      <c r="K6" s="33"/>
      <c r="L6" s="34" t="s">
        <v>25</v>
      </c>
    </row>
    <row r="7" spans="1:12" customHeight="1">
      <c r="A7" s="46" t="s">
        <v>2</v>
      </c>
      <c r="B7" s="47"/>
      <c r="C7" s="43" t="s">
        <v>3</v>
      </c>
      <c r="D7" s="44"/>
      <c r="E7" s="45" t="s">
        <v>5</v>
      </c>
      <c r="F7" s="44"/>
      <c r="G7" s="45" t="s">
        <v>10</v>
      </c>
      <c r="H7" s="44"/>
      <c r="I7" s="45" t="s">
        <v>11</v>
      </c>
      <c r="J7" s="44"/>
      <c r="K7" s="38" t="s">
        <v>12</v>
      </c>
      <c r="L7" s="39"/>
    </row>
    <row r="8" spans="1:12" ht="17.25" thickBot="1">
      <c r="A8" s="48"/>
      <c r="B8" s="49"/>
      <c r="C8" s="9" t="s">
        <v>9</v>
      </c>
      <c r="D8" s="10" t="s">
        <v>4</v>
      </c>
      <c r="E8" s="10" t="s">
        <v>9</v>
      </c>
      <c r="F8" s="10" t="s">
        <v>4</v>
      </c>
      <c r="G8" s="10" t="s">
        <v>9</v>
      </c>
      <c r="H8" s="10" t="s">
        <v>4</v>
      </c>
      <c r="I8" s="10" t="s">
        <v>9</v>
      </c>
      <c r="J8" s="10" t="s">
        <v>4</v>
      </c>
      <c r="K8" s="10" t="s">
        <v>9</v>
      </c>
      <c r="L8" s="11" t="s">
        <v>4</v>
      </c>
    </row>
    <row r="9" spans="1:12" ht="18.75" customHeight="1">
      <c r="A9" s="63" t="s">
        <v>21</v>
      </c>
      <c r="B9" s="16"/>
      <c r="C9" s="67">
        <v>-6410</v>
      </c>
      <c r="D9" s="71">
        <v>39577</v>
      </c>
      <c r="E9" s="71">
        <v>-6410</v>
      </c>
      <c r="F9" s="71">
        <v>39577</v>
      </c>
      <c r="G9" s="71">
        <v>-16202</v>
      </c>
      <c r="H9" s="71">
        <v>29458</v>
      </c>
      <c r="I9" s="71">
        <v>9792</v>
      </c>
      <c r="J9" s="71">
        <v>10119</v>
      </c>
      <c r="K9" s="75">
        <v>0</v>
      </c>
      <c r="L9" s="75">
        <v>0</v>
      </c>
    </row>
    <row r="10" spans="1:12" ht="18.75" customHeight="1">
      <c r="A10" s="63" t="s">
        <v>98</v>
      </c>
      <c r="B10" s="16"/>
      <c r="C10" s="67">
        <v>-4132</v>
      </c>
      <c r="D10" s="71">
        <v>19493</v>
      </c>
      <c r="E10" s="71">
        <v>-4132</v>
      </c>
      <c r="F10" s="71">
        <v>19493</v>
      </c>
      <c r="G10" s="71">
        <v>-3912</v>
      </c>
      <c r="H10" s="71">
        <v>19416</v>
      </c>
      <c r="I10" s="71">
        <v>-220</v>
      </c>
      <c r="J10" s="71">
        <v>77</v>
      </c>
      <c r="K10" s="75">
        <v>0</v>
      </c>
      <c r="L10" s="75">
        <v>0</v>
      </c>
    </row>
    <row r="11" spans="1:12" ht="18.75" customHeight="1">
      <c r="A11" s="63" t="s">
        <v>99</v>
      </c>
      <c r="B11" s="16"/>
      <c r="C11" s="67">
        <v>-2278</v>
      </c>
      <c r="D11" s="71">
        <v>20084</v>
      </c>
      <c r="E11" s="71">
        <v>-2278</v>
      </c>
      <c r="F11" s="71">
        <v>20084</v>
      </c>
      <c r="G11" s="71">
        <v>-12290</v>
      </c>
      <c r="H11" s="71">
        <v>10042</v>
      </c>
      <c r="I11" s="71">
        <v>10012</v>
      </c>
      <c r="J11" s="71">
        <v>10042</v>
      </c>
      <c r="K11" s="75">
        <v>0</v>
      </c>
      <c r="L11" s="75">
        <v>0</v>
      </c>
    </row>
    <row r="12" spans="1:12" ht="18.75" customHeight="1">
      <c r="A12" s="63" t="s">
        <v>100</v>
      </c>
      <c r="B12" s="16"/>
      <c r="C12" s="79">
        <v>0</v>
      </c>
      <c r="D12" s="75">
        <v>0</v>
      </c>
      <c r="E12" s="75">
        <v>0</v>
      </c>
      <c r="F12" s="75">
        <v>0</v>
      </c>
      <c r="G12" s="75">
        <v>0</v>
      </c>
      <c r="H12" s="75">
        <v>0</v>
      </c>
      <c r="I12" s="75">
        <v>0</v>
      </c>
      <c r="J12" s="75">
        <v>0</v>
      </c>
      <c r="K12" s="75">
        <v>0</v>
      </c>
      <c r="L12" s="75">
        <v>0</v>
      </c>
    </row>
    <row r="13" spans="1:12" ht="18.75" customHeight="1">
      <c r="A13" s="63" t="s">
        <v>101</v>
      </c>
      <c r="B13" s="16"/>
      <c r="C13" s="79">
        <v>0</v>
      </c>
      <c r="D13" s="75">
        <v>0</v>
      </c>
      <c r="E13" s="75">
        <v>0</v>
      </c>
      <c r="F13" s="75">
        <v>0</v>
      </c>
      <c r="G13" s="75">
        <v>0</v>
      </c>
      <c r="H13" s="75">
        <v>0</v>
      </c>
      <c r="I13" s="75">
        <v>0</v>
      </c>
      <c r="J13" s="75">
        <v>0</v>
      </c>
      <c r="K13" s="75">
        <v>0</v>
      </c>
      <c r="L13" s="75">
        <v>0</v>
      </c>
    </row>
    <row r="14" spans="1:12" ht="18.75" customHeight="1">
      <c r="A14" s="63" t="s">
        <v>102</v>
      </c>
      <c r="B14" s="16"/>
      <c r="C14" s="79">
        <v>0</v>
      </c>
      <c r="D14" s="75">
        <v>0</v>
      </c>
      <c r="E14" s="75">
        <v>0</v>
      </c>
      <c r="F14" s="75">
        <v>0</v>
      </c>
      <c r="G14" s="75">
        <v>0</v>
      </c>
      <c r="H14" s="75">
        <v>0</v>
      </c>
      <c r="I14" s="75">
        <v>0</v>
      </c>
      <c r="J14" s="75">
        <v>0</v>
      </c>
      <c r="K14" s="75">
        <v>0</v>
      </c>
      <c r="L14" s="75">
        <v>0</v>
      </c>
    </row>
    <row r="15" spans="1:12" ht="18.75" customHeight="1">
      <c r="A15" s="63" t="s">
        <v>103</v>
      </c>
      <c r="B15" s="16"/>
      <c r="C15" s="79">
        <v>0</v>
      </c>
      <c r="D15" s="75">
        <v>0</v>
      </c>
      <c r="E15" s="75">
        <v>0</v>
      </c>
      <c r="F15" s="75">
        <v>0</v>
      </c>
      <c r="G15" s="75">
        <v>0</v>
      </c>
      <c r="H15" s="75">
        <v>0</v>
      </c>
      <c r="I15" s="75">
        <v>0</v>
      </c>
      <c r="J15" s="75">
        <v>0</v>
      </c>
      <c r="K15" s="75">
        <v>0</v>
      </c>
      <c r="L15" s="75">
        <v>0</v>
      </c>
    </row>
    <row r="16" spans="1:12" ht="18.75" customHeight="1">
      <c r="A16" s="63" t="s">
        <v>104</v>
      </c>
      <c r="B16" s="16"/>
      <c r="C16" s="79">
        <v>0</v>
      </c>
      <c r="D16" s="75">
        <v>0</v>
      </c>
      <c r="E16" s="75">
        <v>0</v>
      </c>
      <c r="F16" s="75">
        <v>0</v>
      </c>
      <c r="G16" s="75">
        <v>0</v>
      </c>
      <c r="H16" s="75">
        <v>0</v>
      </c>
      <c r="I16" s="75">
        <v>0</v>
      </c>
      <c r="J16" s="75">
        <v>0</v>
      </c>
      <c r="K16" s="75">
        <v>0</v>
      </c>
      <c r="L16" s="75">
        <v>0</v>
      </c>
    </row>
    <row r="17" spans="1:12" ht="18.75" customHeight="1">
      <c r="A17" s="63" t="s">
        <v>105</v>
      </c>
      <c r="B17" s="16"/>
      <c r="C17" s="67">
        <v>-3617</v>
      </c>
      <c r="D17" s="71">
        <v>1418</v>
      </c>
      <c r="E17" s="71">
        <v>-3617</v>
      </c>
      <c r="F17" s="71">
        <v>1418</v>
      </c>
      <c r="G17" s="71">
        <v>-657</v>
      </c>
      <c r="H17" s="71">
        <v>1345</v>
      </c>
      <c r="I17" s="71">
        <v>-2960</v>
      </c>
      <c r="J17" s="71">
        <v>73</v>
      </c>
      <c r="K17" s="75">
        <v>0</v>
      </c>
      <c r="L17" s="75">
        <v>0</v>
      </c>
    </row>
    <row r="18" spans="1:12" ht="18.75" customHeight="1">
      <c r="A18" s="64" t="s">
        <v>59</v>
      </c>
      <c r="B18" s="16"/>
      <c r="C18" s="68">
        <v>-109866</v>
      </c>
      <c r="D18" s="72">
        <v>127126</v>
      </c>
      <c r="E18" s="72">
        <v>-109866</v>
      </c>
      <c r="F18" s="72">
        <v>127126</v>
      </c>
      <c r="G18" s="72">
        <v>-63623</v>
      </c>
      <c r="H18" s="72">
        <v>77309</v>
      </c>
      <c r="I18" s="72">
        <v>-46243</v>
      </c>
      <c r="J18" s="72">
        <v>49816</v>
      </c>
      <c r="K18" s="76">
        <v>0</v>
      </c>
      <c r="L18" s="76">
        <v>0</v>
      </c>
    </row>
    <row r="19" spans="1:12" ht="18.75" customHeight="1">
      <c r="A19" s="63" t="s">
        <v>20</v>
      </c>
      <c r="B19" s="16"/>
      <c r="C19" s="67">
        <v>-2470</v>
      </c>
      <c r="D19" s="71">
        <v>6087</v>
      </c>
      <c r="E19" s="71">
        <v>-2470</v>
      </c>
      <c r="F19" s="71">
        <v>6087</v>
      </c>
      <c r="G19" s="71">
        <v>-2300</v>
      </c>
      <c r="H19" s="71">
        <v>6683</v>
      </c>
      <c r="I19" s="71">
        <v>-171</v>
      </c>
      <c r="J19" s="71">
        <v>-596</v>
      </c>
      <c r="K19" s="75">
        <v>0</v>
      </c>
      <c r="L19" s="75">
        <v>0</v>
      </c>
    </row>
    <row r="20" spans="1:12" ht="18.75" customHeight="1">
      <c r="A20" s="63" t="s">
        <v>76</v>
      </c>
      <c r="B20" s="16"/>
      <c r="C20" s="67">
        <v>-250</v>
      </c>
      <c r="D20" s="71">
        <v>3795</v>
      </c>
      <c r="E20" s="71">
        <v>-250</v>
      </c>
      <c r="F20" s="71">
        <v>3795</v>
      </c>
      <c r="G20" s="71">
        <v>-250</v>
      </c>
      <c r="H20" s="71">
        <v>4453</v>
      </c>
      <c r="I20" s="75">
        <v>0</v>
      </c>
      <c r="J20" s="71">
        <v>-658</v>
      </c>
      <c r="K20" s="75">
        <v>0</v>
      </c>
      <c r="L20" s="75">
        <v>0</v>
      </c>
    </row>
    <row r="21" spans="1:12" ht="18.75" customHeight="1">
      <c r="A21" s="63" t="s">
        <v>77</v>
      </c>
      <c r="B21" s="16"/>
      <c r="C21" s="67">
        <v>-1495</v>
      </c>
      <c r="D21" s="71">
        <v>1619</v>
      </c>
      <c r="E21" s="71">
        <v>-1495</v>
      </c>
      <c r="F21" s="71">
        <v>1619</v>
      </c>
      <c r="G21" s="71">
        <v>-1432</v>
      </c>
      <c r="H21" s="71">
        <v>1606</v>
      </c>
      <c r="I21" s="71">
        <v>-62</v>
      </c>
      <c r="J21" s="71">
        <v>13</v>
      </c>
      <c r="K21" s="75">
        <v>0</v>
      </c>
      <c r="L21" s="75">
        <v>0</v>
      </c>
    </row>
    <row r="22" spans="1:12" ht="18.75" customHeight="1">
      <c r="A22" s="63" t="s">
        <v>78</v>
      </c>
      <c r="B22" s="16"/>
      <c r="C22" s="67">
        <v>-726</v>
      </c>
      <c r="D22" s="71">
        <v>673</v>
      </c>
      <c r="E22" s="71">
        <v>-726</v>
      </c>
      <c r="F22" s="71">
        <v>673</v>
      </c>
      <c r="G22" s="71">
        <v>-618</v>
      </c>
      <c r="H22" s="71">
        <v>624</v>
      </c>
      <c r="I22" s="71">
        <v>-108</v>
      </c>
      <c r="J22" s="71">
        <v>49</v>
      </c>
      <c r="K22" s="75">
        <v>0</v>
      </c>
      <c r="L22" s="75">
        <v>0</v>
      </c>
    </row>
    <row r="23" spans="1:12" ht="18.75" customHeight="1">
      <c r="A23" s="63" t="s">
        <v>79</v>
      </c>
      <c r="B23" s="16"/>
      <c r="C23" s="79">
        <v>0</v>
      </c>
      <c r="D23" s="75">
        <v>0</v>
      </c>
      <c r="E23" s="75">
        <v>0</v>
      </c>
      <c r="F23" s="75">
        <v>0</v>
      </c>
      <c r="G23" s="75">
        <v>0</v>
      </c>
      <c r="H23" s="75">
        <v>0</v>
      </c>
      <c r="I23" s="75">
        <v>0</v>
      </c>
      <c r="J23" s="75">
        <v>0</v>
      </c>
      <c r="K23" s="75">
        <v>0</v>
      </c>
      <c r="L23" s="75">
        <v>0</v>
      </c>
    </row>
    <row r="24" spans="1:12" ht="18.75" customHeight="1">
      <c r="A24" s="63" t="s">
        <v>80</v>
      </c>
      <c r="B24" s="16"/>
      <c r="C24" s="67">
        <v>498</v>
      </c>
      <c r="D24" s="71">
        <v>13496</v>
      </c>
      <c r="E24" s="71">
        <v>498</v>
      </c>
      <c r="F24" s="71">
        <v>13496</v>
      </c>
      <c r="G24" s="71">
        <v>-162</v>
      </c>
      <c r="H24" s="71">
        <v>1935</v>
      </c>
      <c r="I24" s="71">
        <v>659</v>
      </c>
      <c r="J24" s="71">
        <v>11561</v>
      </c>
      <c r="K24" s="75">
        <v>0</v>
      </c>
      <c r="L24" s="75">
        <v>0</v>
      </c>
    </row>
    <row r="25" spans="1:12" ht="18.75" customHeight="1">
      <c r="A25" s="63" t="s">
        <v>81</v>
      </c>
      <c r="B25" s="16"/>
      <c r="C25" s="67">
        <v>-483</v>
      </c>
      <c r="D25" s="71">
        <v>467</v>
      </c>
      <c r="E25" s="71">
        <v>-483</v>
      </c>
      <c r="F25" s="71">
        <v>467</v>
      </c>
      <c r="G25" s="71">
        <v>-337</v>
      </c>
      <c r="H25" s="71">
        <v>81</v>
      </c>
      <c r="I25" s="71">
        <v>-146</v>
      </c>
      <c r="J25" s="71">
        <v>386</v>
      </c>
      <c r="K25" s="75">
        <v>0</v>
      </c>
      <c r="L25" s="75">
        <v>0</v>
      </c>
    </row>
    <row r="26" spans="1:12" ht="18.75" customHeight="1">
      <c r="A26" s="63" t="s">
        <v>82</v>
      </c>
      <c r="B26" s="16"/>
      <c r="C26" s="79">
        <v>0</v>
      </c>
      <c r="D26" s="75">
        <v>0</v>
      </c>
      <c r="E26" s="75">
        <v>0</v>
      </c>
      <c r="F26" s="75">
        <v>0</v>
      </c>
      <c r="G26" s="75">
        <v>0</v>
      </c>
      <c r="H26" s="75">
        <v>0</v>
      </c>
      <c r="I26" s="75">
        <v>0</v>
      </c>
      <c r="J26" s="75">
        <v>0</v>
      </c>
      <c r="K26" s="75">
        <v>0</v>
      </c>
      <c r="L26" s="75">
        <v>0</v>
      </c>
    </row>
    <row r="27" spans="1:12" ht="18.75" customHeight="1">
      <c r="A27" s="63" t="s">
        <v>83</v>
      </c>
      <c r="B27" s="16"/>
      <c r="C27" s="67">
        <v>981</v>
      </c>
      <c r="D27" s="71">
        <v>13029</v>
      </c>
      <c r="E27" s="71">
        <v>981</v>
      </c>
      <c r="F27" s="71">
        <v>13029</v>
      </c>
      <c r="G27" s="71">
        <v>175</v>
      </c>
      <c r="H27" s="71">
        <v>1854</v>
      </c>
      <c r="I27" s="71">
        <v>806</v>
      </c>
      <c r="J27" s="71">
        <v>11175</v>
      </c>
      <c r="K27" s="75">
        <v>0</v>
      </c>
      <c r="L27" s="75">
        <v>0</v>
      </c>
    </row>
    <row r="28" spans="1:12" ht="18.75" customHeight="1">
      <c r="A28" s="63" t="s">
        <v>84</v>
      </c>
      <c r="B28" s="16"/>
      <c r="C28" s="67">
        <v>-80229</v>
      </c>
      <c r="D28" s="71">
        <v>77550</v>
      </c>
      <c r="E28" s="71">
        <v>-80229</v>
      </c>
      <c r="F28" s="71">
        <v>77550</v>
      </c>
      <c r="G28" s="71">
        <v>-53273</v>
      </c>
      <c r="H28" s="71">
        <v>54082</v>
      </c>
      <c r="I28" s="71">
        <v>-26956</v>
      </c>
      <c r="J28" s="71">
        <v>23467</v>
      </c>
      <c r="K28" s="75">
        <v>0</v>
      </c>
      <c r="L28" s="75">
        <v>0</v>
      </c>
    </row>
    <row r="29" spans="1:12" ht="18.75" customHeight="1">
      <c r="A29" s="63" t="s">
        <v>85</v>
      </c>
      <c r="B29" s="16"/>
      <c r="C29" s="67">
        <v>-72</v>
      </c>
      <c r="D29" s="75">
        <v>0</v>
      </c>
      <c r="E29" s="71">
        <v>-72</v>
      </c>
      <c r="F29" s="75">
        <v>0</v>
      </c>
      <c r="G29" s="71">
        <v>-72</v>
      </c>
      <c r="H29" s="75">
        <v>0</v>
      </c>
      <c r="I29" s="75">
        <v>0</v>
      </c>
      <c r="J29" s="75">
        <v>0</v>
      </c>
      <c r="K29" s="75">
        <v>0</v>
      </c>
      <c r="L29" s="75">
        <v>0</v>
      </c>
    </row>
    <row r="30" spans="1:12" ht="18.75" customHeight="1">
      <c r="A30" s="63" t="s">
        <v>86</v>
      </c>
      <c r="B30" s="16"/>
      <c r="C30" s="67">
        <v>-41909</v>
      </c>
      <c r="D30" s="71">
        <v>75110</v>
      </c>
      <c r="E30" s="71">
        <v>-41909</v>
      </c>
      <c r="F30" s="71">
        <v>75110</v>
      </c>
      <c r="G30" s="71">
        <v>-22378</v>
      </c>
      <c r="H30" s="71">
        <v>53049</v>
      </c>
      <c r="I30" s="71">
        <v>-19531</v>
      </c>
      <c r="J30" s="71">
        <v>22060</v>
      </c>
      <c r="K30" s="75">
        <v>0</v>
      </c>
      <c r="L30" s="75">
        <v>0</v>
      </c>
    </row>
    <row r="31" spans="1:12" ht="18.75" customHeight="1">
      <c r="A31" s="63" t="s">
        <v>87</v>
      </c>
      <c r="B31" s="16"/>
      <c r="C31" s="67">
        <v>-23324</v>
      </c>
      <c r="D31" s="71">
        <v>2361</v>
      </c>
      <c r="E31" s="71">
        <v>-23324</v>
      </c>
      <c r="F31" s="71">
        <v>2361</v>
      </c>
      <c r="G31" s="71">
        <v>-17185</v>
      </c>
      <c r="H31" s="71">
        <v>954</v>
      </c>
      <c r="I31" s="71">
        <v>-6139</v>
      </c>
      <c r="J31" s="71">
        <v>1407</v>
      </c>
      <c r="K31" s="75">
        <v>0</v>
      </c>
      <c r="L31" s="75">
        <v>0</v>
      </c>
    </row>
    <row r="32" spans="1:12" ht="18.75" customHeight="1">
      <c r="A32" s="63" t="s">
        <v>88</v>
      </c>
      <c r="B32" s="16"/>
      <c r="C32" s="67">
        <v>-14924</v>
      </c>
      <c r="D32" s="71">
        <v>79</v>
      </c>
      <c r="E32" s="71">
        <v>-14924</v>
      </c>
      <c r="F32" s="71">
        <v>79</v>
      </c>
      <c r="G32" s="71">
        <v>-13638</v>
      </c>
      <c r="H32" s="71">
        <v>79</v>
      </c>
      <c r="I32" s="71">
        <v>-1287</v>
      </c>
      <c r="J32" s="75">
        <v>0</v>
      </c>
      <c r="K32" s="75">
        <v>0</v>
      </c>
      <c r="L32" s="75">
        <v>0</v>
      </c>
    </row>
    <row r="33" spans="1:12" ht="18.75" customHeight="1">
      <c r="A33" s="63" t="s">
        <v>89</v>
      </c>
      <c r="B33" s="16"/>
      <c r="C33" s="67">
        <v>2775</v>
      </c>
      <c r="D33" s="71">
        <v>7800</v>
      </c>
      <c r="E33" s="71">
        <v>2775</v>
      </c>
      <c r="F33" s="71">
        <v>7800</v>
      </c>
      <c r="G33" s="71">
        <v>2775</v>
      </c>
      <c r="H33" s="71">
        <v>5104</v>
      </c>
      <c r="I33" s="75">
        <v>0</v>
      </c>
      <c r="J33" s="71">
        <v>2696</v>
      </c>
      <c r="K33" s="75">
        <v>0</v>
      </c>
      <c r="L33" s="75">
        <v>0</v>
      </c>
    </row>
    <row r="34" spans="1:12" ht="0.75" customHeight="1" thickBot="1">
      <c r="A34" s="17"/>
      <c r="B34" s="30"/>
      <c r="C34" s="4"/>
      <c r="D34" s="5"/>
      <c r="E34" s="5"/>
      <c r="F34" s="7"/>
      <c r="G34" s="7"/>
      <c r="H34" s="7"/>
      <c r="I34" s="7"/>
      <c r="J34" s="7"/>
      <c r="K34" s="7"/>
      <c r="L34" s="8"/>
    </row>
    <row r="35" spans="1:12" ht="20.25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</row>
  </sheetData>
  <mergeCells count="11">
    <mergeCell ref="K7:L7"/>
    <mergeCell ref="A35:L35"/>
    <mergeCell ref="A5:L5"/>
    <mergeCell ref="C7:D7"/>
    <mergeCell ref="E7:F7"/>
    <mergeCell ref="E6:G6"/>
    <mergeCell ref="K3:L3"/>
    <mergeCell ref="K4:L4"/>
    <mergeCell ref="A7:B8"/>
    <mergeCell ref="G7:H7"/>
    <mergeCell ref="I7:J7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4" orientation="landscape" useFirstPageNumber="1" horizontalDpi="65532"/>
  <headerFooter alignWithMargins="0">
    <oddFooter>&amp;C&amp;10 &amp;R&amp;"新細明體"&amp;11 　&amp;p頁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U38"/>
  <sheetViews>
    <sheetView topLeftCell="A3" view="normal" workbookViewId="0">
      <selection pane="topLeft" activeCell="A3" sqref="A3"/>
    </sheetView>
  </sheetViews>
  <sheetFormatPr customHeight="1" defaultRowHeight="16.5" baseColWidth="0"/>
  <cols>
    <col min="1" max="1" width="12.625" style="1" customWidth="1"/>
    <col min="2" max="2" width="20.625" style="1" customWidth="1"/>
    <col min="3" max="8" width="12.625" customWidth="1"/>
    <col min="9" max="9" width="12.625" style="1" customWidth="1"/>
    <col min="10" max="12" width="12.625" customWidth="1"/>
    <col min="14" max="14" width="9" style="1" customWidth="1"/>
    <col min="21" max="21" width="9" style="1" customWidth="1"/>
  </cols>
  <sheetData>
    <row r="1" spans="1:11" ht="15.75" customHeight="1" hidden="1">
      <c r="A1" s="83" t="s">
        <v>0</v>
      </c>
      <c r="B1" s="83" t="s">
        <v>49</v>
      </c>
      <c r="C1" s="84" t="s">
        <v>50</v>
      </c>
      <c r="D1" s="84" t="s">
        <v>51</v>
      </c>
      <c r="E1" s="85" t="s">
        <v>18</v>
      </c>
      <c r="F1" s="86" t="s">
        <v>53</v>
      </c>
      <c r="G1" s="2"/>
      <c r="H1" s="81" t="s">
        <v>13</v>
      </c>
      <c r="I1" s="2"/>
      <c r="J1" s="2"/>
      <c r="K1" s="2"/>
    </row>
    <row r="2" spans="1:11" ht="15.75" customHeight="1" hidden="1" thickBot="1">
      <c r="A2" s="83" t="s">
        <v>22</v>
      </c>
      <c r="B2" s="88" t="s">
        <v>106</v>
      </c>
      <c r="C2" s="90" t="s">
        <v>107</v>
      </c>
      <c r="D2" s="91" t="s">
        <v>108</v>
      </c>
      <c r="E2" s="2"/>
      <c r="F2" s="2" t="str">
        <f>IF(LEN(A2)&gt;0,"中華"&amp;A2&amp;"編製","")</f>
        <v>中華民國115年 9月18日編製</v>
      </c>
      <c r="G2" s="2"/>
      <c r="H2" s="2"/>
      <c r="I2" s="2"/>
      <c r="J2" s="2"/>
      <c r="K2" s="2"/>
    </row>
    <row r="3" spans="1:21" ht="15.95" customHeight="1" thickBot="1">
      <c r="A3" s="27" t="str">
        <f>A1</f>
        <v>公　開　類</v>
      </c>
      <c r="B3"/>
      <c r="C3" s="21"/>
      <c r="D3" s="19"/>
      <c r="E3" s="19"/>
      <c r="F3" s="20"/>
      <c r="G3" s="20"/>
      <c r="H3" s="20"/>
      <c r="I3" s="20"/>
      <c r="J3" s="26" t="s">
        <v>23</v>
      </c>
      <c r="K3" s="36" t="str">
        <f>B1</f>
        <v>澎湖縣政府財政處</v>
      </c>
      <c r="L3" s="37"/>
      <c r="N3"/>
      <c r="U3"/>
    </row>
    <row r="4" spans="1:21" ht="15.95" customHeight="1" thickBot="1">
      <c r="A4" s="27" t="str">
        <f>C1</f>
        <v>月　　　報</v>
      </c>
      <c r="B4" s="18" t="str">
        <f>D1</f>
        <v>次月二十日前編報，十二月份於次年一月底前編報</v>
      </c>
      <c r="C4" s="22"/>
      <c r="D4" s="23"/>
      <c r="E4" s="24"/>
      <c r="F4" s="25"/>
      <c r="G4" s="25"/>
      <c r="H4" s="25"/>
      <c r="I4" s="25"/>
      <c r="J4" s="26" t="s">
        <v>24</v>
      </c>
      <c r="K4" s="36" t="str">
        <f>H1</f>
        <v>20902-00-02-2</v>
      </c>
      <c r="L4" s="37"/>
      <c r="N4"/>
      <c r="U4"/>
    </row>
    <row r="5" spans="1:12" ht="32.25" customHeight="1">
      <c r="A5" s="42" t="str">
        <f>E1</f>
        <v>澎湖縣各鄉(鎮、市)公庫收支(續4完)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 ht="17.25" thickBot="1">
      <c r="A6" s="32"/>
      <c r="B6" s="33"/>
      <c r="C6" s="33"/>
      <c r="D6" s="33"/>
      <c r="E6" s="32" t="str">
        <f>F1</f>
        <v>中華民國115年 8月</v>
      </c>
      <c r="F6" s="40"/>
      <c r="G6" s="40"/>
      <c r="H6" s="33"/>
      <c r="I6" s="33"/>
      <c r="J6" s="33"/>
      <c r="K6" s="33"/>
      <c r="L6" s="34" t="s">
        <v>25</v>
      </c>
    </row>
    <row r="7" spans="1:12" customHeight="1">
      <c r="A7" s="46" t="s">
        <v>2</v>
      </c>
      <c r="B7" s="47"/>
      <c r="C7" s="43" t="s">
        <v>3</v>
      </c>
      <c r="D7" s="44"/>
      <c r="E7" s="45" t="s">
        <v>5</v>
      </c>
      <c r="F7" s="44"/>
      <c r="G7" s="45" t="s">
        <v>10</v>
      </c>
      <c r="H7" s="44"/>
      <c r="I7" s="45" t="s">
        <v>11</v>
      </c>
      <c r="J7" s="44"/>
      <c r="K7" s="38" t="s">
        <v>12</v>
      </c>
      <c r="L7" s="39"/>
    </row>
    <row r="8" spans="1:12" ht="17.25" thickBot="1">
      <c r="A8" s="48"/>
      <c r="B8" s="49"/>
      <c r="C8" s="9" t="s">
        <v>9</v>
      </c>
      <c r="D8" s="10" t="s">
        <v>4</v>
      </c>
      <c r="E8" s="10" t="s">
        <v>9</v>
      </c>
      <c r="F8" s="10" t="s">
        <v>4</v>
      </c>
      <c r="G8" s="10" t="s">
        <v>9</v>
      </c>
      <c r="H8" s="10" t="s">
        <v>4</v>
      </c>
      <c r="I8" s="10" t="s">
        <v>9</v>
      </c>
      <c r="J8" s="10" t="s">
        <v>4</v>
      </c>
      <c r="K8" s="10" t="s">
        <v>9</v>
      </c>
      <c r="L8" s="11" t="s">
        <v>4</v>
      </c>
    </row>
    <row r="9" spans="1:12" customHeight="1">
      <c r="A9" s="63" t="s">
        <v>90</v>
      </c>
      <c r="B9" s="28"/>
      <c r="C9" s="79">
        <v>0</v>
      </c>
      <c r="D9" s="75">
        <v>0</v>
      </c>
      <c r="E9" s="75">
        <v>0</v>
      </c>
      <c r="F9" s="75">
        <v>0</v>
      </c>
      <c r="G9" s="75">
        <v>0</v>
      </c>
      <c r="H9" s="75">
        <v>0</v>
      </c>
      <c r="I9" s="75">
        <v>0</v>
      </c>
      <c r="J9" s="75">
        <v>0</v>
      </c>
      <c r="K9" s="75">
        <v>0</v>
      </c>
      <c r="L9" s="75">
        <v>0</v>
      </c>
    </row>
    <row r="10" spans="1:12" customHeight="1">
      <c r="A10" s="63" t="s">
        <v>91</v>
      </c>
      <c r="B10" s="16"/>
      <c r="C10" s="79">
        <v>0</v>
      </c>
      <c r="D10" s="75">
        <v>0</v>
      </c>
      <c r="E10" s="75">
        <v>0</v>
      </c>
      <c r="F10" s="75">
        <v>0</v>
      </c>
      <c r="G10" s="75">
        <v>0</v>
      </c>
      <c r="H10" s="75">
        <v>0</v>
      </c>
      <c r="I10" s="75">
        <v>0</v>
      </c>
      <c r="J10" s="75">
        <v>0</v>
      </c>
      <c r="K10" s="75">
        <v>0</v>
      </c>
      <c r="L10" s="75">
        <v>0</v>
      </c>
    </row>
    <row r="11" spans="1:12" customHeight="1">
      <c r="A11" s="63" t="s">
        <v>92</v>
      </c>
      <c r="B11" s="16"/>
      <c r="C11" s="67">
        <v>2775</v>
      </c>
      <c r="D11" s="71">
        <v>7800</v>
      </c>
      <c r="E11" s="71">
        <v>2775</v>
      </c>
      <c r="F11" s="71">
        <v>7800</v>
      </c>
      <c r="G11" s="71">
        <v>2775</v>
      </c>
      <c r="H11" s="71">
        <v>5104</v>
      </c>
      <c r="I11" s="75">
        <v>0</v>
      </c>
      <c r="J11" s="71">
        <v>2696</v>
      </c>
      <c r="K11" s="75">
        <v>0</v>
      </c>
      <c r="L11" s="75">
        <v>0</v>
      </c>
    </row>
    <row r="12" spans="1:12" customHeight="1">
      <c r="A12" s="63" t="s">
        <v>93</v>
      </c>
      <c r="B12" s="16"/>
      <c r="C12" s="79">
        <v>0</v>
      </c>
      <c r="D12" s="75">
        <v>0</v>
      </c>
      <c r="E12" s="75">
        <v>0</v>
      </c>
      <c r="F12" s="75">
        <v>0</v>
      </c>
      <c r="G12" s="75">
        <v>0</v>
      </c>
      <c r="H12" s="75">
        <v>0</v>
      </c>
      <c r="I12" s="75">
        <v>0</v>
      </c>
      <c r="J12" s="75">
        <v>0</v>
      </c>
      <c r="K12" s="75">
        <v>0</v>
      </c>
      <c r="L12" s="75">
        <v>0</v>
      </c>
    </row>
    <row r="13" spans="1:12" customHeight="1">
      <c r="A13" s="63" t="s">
        <v>94</v>
      </c>
      <c r="B13" s="16"/>
      <c r="C13" s="79">
        <v>0</v>
      </c>
      <c r="D13" s="75">
        <v>0</v>
      </c>
      <c r="E13" s="75">
        <v>0</v>
      </c>
      <c r="F13" s="75">
        <v>0</v>
      </c>
      <c r="G13" s="75">
        <v>0</v>
      </c>
      <c r="H13" s="75">
        <v>0</v>
      </c>
      <c r="I13" s="75">
        <v>0</v>
      </c>
      <c r="J13" s="75">
        <v>0</v>
      </c>
      <c r="K13" s="75">
        <v>0</v>
      </c>
      <c r="L13" s="75">
        <v>0</v>
      </c>
    </row>
    <row r="14" spans="1:12" customHeight="1">
      <c r="A14" s="63" t="s">
        <v>95</v>
      </c>
      <c r="B14" s="16"/>
      <c r="C14" s="67">
        <v>-30439</v>
      </c>
      <c r="D14" s="71">
        <v>20602</v>
      </c>
      <c r="E14" s="71">
        <v>-30439</v>
      </c>
      <c r="F14" s="71">
        <v>20602</v>
      </c>
      <c r="G14" s="71">
        <v>-10664</v>
      </c>
      <c r="H14" s="71">
        <v>9505</v>
      </c>
      <c r="I14" s="71">
        <v>-19775</v>
      </c>
      <c r="J14" s="71">
        <v>11097</v>
      </c>
      <c r="K14" s="75">
        <v>0</v>
      </c>
      <c r="L14" s="75">
        <v>0</v>
      </c>
    </row>
    <row r="15" spans="1:12" customHeight="1">
      <c r="A15" s="63" t="s">
        <v>96</v>
      </c>
      <c r="B15" s="16"/>
      <c r="C15" s="67">
        <v>-4124</v>
      </c>
      <c r="D15" s="71">
        <v>12445</v>
      </c>
      <c r="E15" s="71">
        <v>-4124</v>
      </c>
      <c r="F15" s="71">
        <v>12445</v>
      </c>
      <c r="G15" s="71">
        <v>220</v>
      </c>
      <c r="H15" s="71">
        <v>4782</v>
      </c>
      <c r="I15" s="71">
        <v>-4344</v>
      </c>
      <c r="J15" s="71">
        <v>7662</v>
      </c>
      <c r="K15" s="75">
        <v>0</v>
      </c>
      <c r="L15" s="75">
        <v>0</v>
      </c>
    </row>
    <row r="16" spans="1:12" customHeight="1">
      <c r="A16" s="63" t="s">
        <v>97</v>
      </c>
      <c r="B16" s="16"/>
      <c r="C16" s="67">
        <v>-26315</v>
      </c>
      <c r="D16" s="71">
        <v>8158</v>
      </c>
      <c r="E16" s="71">
        <v>-26315</v>
      </c>
      <c r="F16" s="71">
        <v>8158</v>
      </c>
      <c r="G16" s="71">
        <v>-10884</v>
      </c>
      <c r="H16" s="71">
        <v>4723</v>
      </c>
      <c r="I16" s="71">
        <v>-15431</v>
      </c>
      <c r="J16" s="71">
        <v>3435</v>
      </c>
      <c r="K16" s="75">
        <v>0</v>
      </c>
      <c r="L16" s="75">
        <v>0</v>
      </c>
    </row>
    <row r="17" spans="1:12" customHeight="1">
      <c r="A17" s="63" t="s">
        <v>103</v>
      </c>
      <c r="B17" s="16"/>
      <c r="C17" s="79">
        <v>0</v>
      </c>
      <c r="D17" s="75">
        <v>0</v>
      </c>
      <c r="E17" s="75">
        <v>0</v>
      </c>
      <c r="F17" s="75">
        <v>0</v>
      </c>
      <c r="G17" s="75">
        <v>0</v>
      </c>
      <c r="H17" s="75">
        <v>0</v>
      </c>
      <c r="I17" s="75">
        <v>0</v>
      </c>
      <c r="J17" s="75">
        <v>0</v>
      </c>
      <c r="K17" s="75">
        <v>0</v>
      </c>
      <c r="L17" s="75">
        <v>0</v>
      </c>
    </row>
    <row r="18" spans="1:12" customHeight="1">
      <c r="A18" s="63" t="s">
        <v>104</v>
      </c>
      <c r="B18" s="16"/>
      <c r="C18" s="79">
        <v>0</v>
      </c>
      <c r="D18" s="75">
        <v>0</v>
      </c>
      <c r="E18" s="75">
        <v>0</v>
      </c>
      <c r="F18" s="75">
        <v>0</v>
      </c>
      <c r="G18" s="75">
        <v>0</v>
      </c>
      <c r="H18" s="75">
        <v>0</v>
      </c>
      <c r="I18" s="75">
        <v>0</v>
      </c>
      <c r="J18" s="75">
        <v>0</v>
      </c>
      <c r="K18" s="75">
        <v>0</v>
      </c>
      <c r="L18" s="75">
        <v>0</v>
      </c>
    </row>
    <row r="19" spans="1:12" customHeight="1">
      <c r="A19" s="63" t="s">
        <v>105</v>
      </c>
      <c r="B19" s="16"/>
      <c r="C19" s="79">
        <v>0</v>
      </c>
      <c r="D19" s="71">
        <v>1591</v>
      </c>
      <c r="E19" s="75">
        <v>0</v>
      </c>
      <c r="F19" s="71">
        <v>1591</v>
      </c>
      <c r="G19" s="75">
        <v>0</v>
      </c>
      <c r="H19" s="75">
        <v>0</v>
      </c>
      <c r="I19" s="75">
        <v>0</v>
      </c>
      <c r="J19" s="71">
        <v>1591</v>
      </c>
      <c r="K19" s="75">
        <v>0</v>
      </c>
      <c r="L19" s="75">
        <v>0</v>
      </c>
    </row>
    <row r="20" spans="1:12" customHeight="1">
      <c r="A20" s="64" t="s">
        <v>19</v>
      </c>
      <c r="B20" s="16"/>
      <c r="C20" s="87">
        <v>0</v>
      </c>
      <c r="D20" s="76">
        <v>0</v>
      </c>
      <c r="E20" s="76">
        <v>0</v>
      </c>
      <c r="F20" s="76">
        <v>0</v>
      </c>
      <c r="G20" s="15"/>
      <c r="H20" s="15"/>
      <c r="I20" s="15"/>
      <c r="J20" s="15"/>
      <c r="K20" s="76">
        <v>0</v>
      </c>
      <c r="L20" s="76">
        <v>0</v>
      </c>
    </row>
    <row r="21" spans="1:12" customHeight="1">
      <c r="A21" s="63" t="s">
        <v>109</v>
      </c>
      <c r="B21" s="16"/>
      <c r="C21" s="79">
        <v>0</v>
      </c>
      <c r="D21" s="75">
        <v>0</v>
      </c>
      <c r="E21" s="75">
        <v>0</v>
      </c>
      <c r="F21" s="75">
        <v>0</v>
      </c>
      <c r="G21" s="15"/>
      <c r="H21" s="15"/>
      <c r="I21" s="15"/>
      <c r="J21" s="15"/>
      <c r="K21" s="75">
        <v>0</v>
      </c>
      <c r="L21" s="75">
        <v>0</v>
      </c>
    </row>
    <row r="22" spans="1:12" customHeight="1">
      <c r="A22" s="64" t="s">
        <v>110</v>
      </c>
      <c r="B22" s="16"/>
      <c r="C22" s="68">
        <v>125548</v>
      </c>
      <c r="D22" s="72">
        <v>440038</v>
      </c>
      <c r="E22" s="72">
        <v>125548</v>
      </c>
      <c r="F22" s="72">
        <v>440038</v>
      </c>
      <c r="G22" s="15"/>
      <c r="H22" s="15"/>
      <c r="I22" s="15"/>
      <c r="J22" s="15"/>
      <c r="K22" s="76">
        <v>0</v>
      </c>
      <c r="L22" s="76">
        <v>0</v>
      </c>
    </row>
    <row r="23" spans="1:12" customHeight="1">
      <c r="A23" s="63" t="s">
        <v>111</v>
      </c>
      <c r="B23" s="16"/>
      <c r="C23" s="67">
        <v>1325</v>
      </c>
      <c r="D23" s="75">
        <v>0</v>
      </c>
      <c r="E23" s="71">
        <v>1325</v>
      </c>
      <c r="F23" s="75">
        <v>0</v>
      </c>
      <c r="G23" s="15"/>
      <c r="H23" s="15"/>
      <c r="I23" s="15"/>
      <c r="J23" s="15"/>
      <c r="K23" s="75">
        <v>0</v>
      </c>
      <c r="L23" s="75">
        <v>0</v>
      </c>
    </row>
    <row r="24" spans="1:12" customHeight="1">
      <c r="A24" s="63" t="s">
        <v>112</v>
      </c>
      <c r="B24" s="16"/>
      <c r="C24" s="67">
        <v>44946</v>
      </c>
      <c r="D24" s="71">
        <v>403537</v>
      </c>
      <c r="E24" s="71">
        <v>44946</v>
      </c>
      <c r="F24" s="71">
        <v>403537</v>
      </c>
      <c r="G24" s="15"/>
      <c r="H24" s="15"/>
      <c r="I24" s="15"/>
      <c r="J24" s="15"/>
      <c r="K24" s="75">
        <v>0</v>
      </c>
      <c r="L24" s="75">
        <v>0</v>
      </c>
    </row>
    <row r="25" spans="1:12" customHeight="1">
      <c r="A25" s="63" t="s">
        <v>113</v>
      </c>
      <c r="B25" s="16"/>
      <c r="C25" s="67">
        <v>477</v>
      </c>
      <c r="D25" s="71">
        <v>-3499</v>
      </c>
      <c r="E25" s="71">
        <v>477</v>
      </c>
      <c r="F25" s="71">
        <v>-3499</v>
      </c>
      <c r="G25" s="15"/>
      <c r="H25" s="15"/>
      <c r="I25" s="15"/>
      <c r="J25" s="15"/>
      <c r="K25" s="75">
        <v>0</v>
      </c>
      <c r="L25" s="75">
        <v>0</v>
      </c>
    </row>
    <row r="26" spans="1:12" customHeight="1">
      <c r="A26" s="63" t="s">
        <v>114</v>
      </c>
      <c r="B26" s="16"/>
      <c r="C26" s="79">
        <v>0</v>
      </c>
      <c r="D26" s="75">
        <v>0</v>
      </c>
      <c r="E26" s="75">
        <v>0</v>
      </c>
      <c r="F26" s="75">
        <v>0</v>
      </c>
      <c r="G26" s="15"/>
      <c r="H26" s="15"/>
      <c r="I26" s="15"/>
      <c r="J26" s="15"/>
      <c r="K26" s="75">
        <v>0</v>
      </c>
      <c r="L26" s="75">
        <v>0</v>
      </c>
    </row>
    <row r="27" spans="1:12" customHeight="1">
      <c r="A27" s="63" t="s">
        <v>115</v>
      </c>
      <c r="B27" s="16"/>
      <c r="C27" s="79">
        <v>0</v>
      </c>
      <c r="D27" s="75">
        <v>0</v>
      </c>
      <c r="E27" s="75">
        <v>0</v>
      </c>
      <c r="F27" s="75">
        <v>0</v>
      </c>
      <c r="G27" s="15"/>
      <c r="H27" s="15"/>
      <c r="I27" s="15"/>
      <c r="J27" s="15"/>
      <c r="K27" s="75">
        <v>0</v>
      </c>
      <c r="L27" s="75">
        <v>0</v>
      </c>
    </row>
    <row r="28" spans="1:12" customHeight="1">
      <c r="A28" s="63" t="s">
        <v>116</v>
      </c>
      <c r="B28" s="16"/>
      <c r="C28" s="67">
        <v>78800</v>
      </c>
      <c r="D28" s="71">
        <v>40000</v>
      </c>
      <c r="E28" s="71">
        <v>78800</v>
      </c>
      <c r="F28" s="71">
        <v>40000</v>
      </c>
      <c r="G28" s="15"/>
      <c r="H28" s="15"/>
      <c r="I28" s="15"/>
      <c r="J28" s="15"/>
      <c r="K28" s="75">
        <v>0</v>
      </c>
      <c r="L28" s="75">
        <v>0</v>
      </c>
    </row>
    <row r="29" spans="1:12" customHeight="1">
      <c r="A29" s="64" t="s">
        <v>117</v>
      </c>
      <c r="B29" s="16"/>
      <c r="C29" s="68">
        <v>-443965</v>
      </c>
      <c r="D29" s="72">
        <v>1160889</v>
      </c>
      <c r="E29" s="72">
        <v>-443965</v>
      </c>
      <c r="F29" s="72">
        <v>1160889</v>
      </c>
      <c r="G29" s="15"/>
      <c r="H29" s="15"/>
      <c r="I29" s="15"/>
      <c r="J29" s="15"/>
      <c r="K29" s="76">
        <v>0</v>
      </c>
      <c r="L29" s="76">
        <v>0</v>
      </c>
    </row>
    <row r="30" spans="1:12" customHeight="1">
      <c r="A30" s="64" t="s">
        <v>118</v>
      </c>
      <c r="B30" s="16"/>
      <c r="C30" s="68">
        <v>1466845</v>
      </c>
      <c r="D30" s="72">
        <v>1466845</v>
      </c>
      <c r="E30" s="72">
        <v>1466845</v>
      </c>
      <c r="F30" s="72">
        <v>1466845</v>
      </c>
      <c r="G30" s="15"/>
      <c r="H30" s="15"/>
      <c r="I30" s="15"/>
      <c r="J30" s="15"/>
      <c r="K30" s="76">
        <v>0</v>
      </c>
      <c r="L30" s="76">
        <v>0</v>
      </c>
    </row>
    <row r="31" spans="1:12" customHeight="1">
      <c r="A31" s="64" t="s">
        <v>119</v>
      </c>
      <c r="B31" s="16"/>
      <c r="C31" s="68">
        <v>1022879</v>
      </c>
      <c r="D31" s="72">
        <v>2627734</v>
      </c>
      <c r="E31" s="72">
        <v>1022879</v>
      </c>
      <c r="F31" s="72">
        <v>2627734</v>
      </c>
      <c r="G31" s="15"/>
      <c r="H31" s="15"/>
      <c r="I31" s="15"/>
      <c r="J31" s="15"/>
      <c r="K31" s="76">
        <v>0</v>
      </c>
      <c r="L31" s="76">
        <v>0</v>
      </c>
    </row>
    <row r="32" spans="1:12" customHeight="1">
      <c r="A32" s="64" t="s">
        <v>120</v>
      </c>
      <c r="B32" s="16"/>
      <c r="C32" s="14"/>
      <c r="D32" s="76">
        <v>0</v>
      </c>
      <c r="E32" s="15"/>
      <c r="F32" s="76">
        <v>0</v>
      </c>
      <c r="G32" s="15"/>
      <c r="H32" s="15"/>
      <c r="I32" s="15"/>
      <c r="J32" s="15"/>
      <c r="K32" s="15"/>
      <c r="L32" s="76">
        <v>0</v>
      </c>
    </row>
    <row r="33" spans="1:12" customHeight="1">
      <c r="A33" s="64" t="s">
        <v>121</v>
      </c>
      <c r="B33" s="16"/>
      <c r="C33" s="14"/>
      <c r="D33" s="72">
        <v>1466845</v>
      </c>
      <c r="E33" s="15"/>
      <c r="F33" s="72">
        <v>1466845</v>
      </c>
      <c r="G33" s="15"/>
      <c r="H33" s="15"/>
      <c r="I33" s="15"/>
      <c r="J33" s="15"/>
      <c r="K33" s="15"/>
      <c r="L33" s="76">
        <v>0</v>
      </c>
    </row>
    <row r="34" spans="1:12" ht="0.75" customHeight="1" thickBot="1">
      <c r="A34" s="17"/>
      <c r="B34" s="30"/>
      <c r="C34" s="4"/>
      <c r="D34" s="5"/>
      <c r="E34" s="5"/>
      <c r="F34" s="7"/>
      <c r="G34" s="7"/>
      <c r="H34" s="7"/>
      <c r="I34" s="7"/>
      <c r="J34" s="7"/>
      <c r="K34" s="7"/>
      <c r="L34" s="8"/>
    </row>
    <row r="35" spans="1:12" ht="36.75" customHeight="1">
      <c r="A35" s="41" t="str">
        <f>IF(LEN(A2)&gt;0,"填表　　　　　　　　　　　　　審核　　　　　　　　　　　　　業務主管人員　　　　　　　　　　　　　機關首長
　　　　　　　　　　　　　　　　　　　　　　　　　　　　　　主辦統計人員","")</f>
        <v>填表　　　　　　　　　　　　　審核　　　　　　　　　　　　　業務主管人員　　　　　　　　　　　　　機關首長
　　　　　　　　　　　　　　　　　　　　　　　　　　　　　　主辦統計人員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</row>
    <row r="36" spans="1:12" ht="18.75" customHeight="1">
      <c r="A36" s="58" t="str">
        <f>IF(LEN(A2)&gt;0,"資料來源："&amp;B2,"")</f>
        <v>資料來源：根據本縣各鄉(鎮、市)公庫收入及支出資料編製。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</row>
    <row r="37" spans="1:12" ht="54.95" customHeight="1">
      <c r="A37" s="58" t="str">
        <f>SUBSTITUTE(IF(LEN(A2)&gt;0,"填表說明："&amp;C2,""),CHAR(10),CHAR(10)&amp;"　　　　　")&amp;CHAR(10)&amp;IF(LEN(D2)&gt;0,"備註："&amp;D2,"")</f>
        <v>填表說明：1.本表編製3份，1份送財政部統計處(網路傳送)，1份送本府主計處，1份自存。
　　　　　2.本表科目別請列細項，並參考相關法規及財政部「公庫收支網際網路報送相關科目」填列。
備註：因四捨五入關係，各表細項加總或與總數未盡相同。</v>
      </c>
      <c r="B37" s="59"/>
      <c r="C37" s="59"/>
      <c r="D37" s="59"/>
      <c r="E37" s="59"/>
      <c r="F37" s="59"/>
      <c r="G37" s="59"/>
      <c r="H37" s="59"/>
      <c r="I37" s="59"/>
      <c r="J37" s="60" t="str">
        <f>F2</f>
        <v>中華民國115年 9月18日編製</v>
      </c>
      <c r="K37" s="61"/>
      <c r="L37" s="61"/>
    </row>
    <row r="38" spans="1:12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</row>
  </sheetData>
  <mergeCells count="15">
    <mergeCell ref="A38:L38"/>
    <mergeCell ref="G7:H7"/>
    <mergeCell ref="I7:J7"/>
    <mergeCell ref="K7:L7"/>
    <mergeCell ref="A35:L35"/>
    <mergeCell ref="A36:L36"/>
    <mergeCell ref="A37:I37"/>
    <mergeCell ref="J37:L37"/>
    <mergeCell ref="A5:L5"/>
    <mergeCell ref="C7:D7"/>
    <mergeCell ref="E7:F7"/>
    <mergeCell ref="A7:B8"/>
    <mergeCell ref="K3:L3"/>
    <mergeCell ref="K4:L4"/>
    <mergeCell ref="E6:G6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5" orientation="landscape" useFirstPageNumber="1" horizontalDpi="65532"/>
  <headerFooter alignWithMargins="0">
    <oddFooter>&amp;C&amp;10 &amp;R&amp;"新細明體"&amp;11 　&amp;p頁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2026-07-14T01:15:08Z</dcterms:modified>
  <cp:lastPrinted>2026-07-13T11:02:42Z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