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24000" sheetId="1" r:id="rId1"/>
    <sheet name="24000-1" sheetId="2" r:id="rId2"/>
    <sheet name="24000-2" sheetId="3" r:id="rId3"/>
    <sheet name="24000-3" sheetId="4" r:id="rId4"/>
    <sheet name="24000-4" sheetId="5" r:id="rId5"/>
  </sheets>
  <definedNames>
    <definedName name="Print_Area" localSheetId="0">'24000'!$A$3:$L$38</definedName>
    <definedName name="Print_Area" localSheetId="1">'24000-1'!$A$3:$L$37</definedName>
    <definedName name="Print_Area" localSheetId="2">'24000-2'!$A$3:$L$38</definedName>
    <definedName name="Print_Area" localSheetId="3">'24000-3'!$A$3:$L$36</definedName>
    <definedName name="Print_Area" localSheetId="4">'24000-4'!$A$3:$L$38</definedName>
  </definedNames>
  <calcPr fullPrecision="1" calcMode="auto" calcId="125725"/>
</workbook>
</file>

<file path=xl/sharedStrings.xml><?xml version="1.0" encoding="utf-8"?>
<sst xmlns="http://schemas.openxmlformats.org/spreadsheetml/2006/main" uniqueCount="132">
  <si>
    <t>公　開　類</t>
  </si>
  <si>
    <t>#pt1</t>
  </si>
  <si>
    <t>科目別</t>
  </si>
  <si>
    <t>合計</t>
  </si>
  <si>
    <t>累計</t>
  </si>
  <si>
    <t>小計(不含特別預算)</t>
  </si>
  <si>
    <t>本年度收入</t>
  </si>
  <si>
    <t>以前年度收入</t>
  </si>
  <si>
    <t>特別預算收入</t>
  </si>
  <si>
    <t>本月</t>
  </si>
  <si>
    <t>本年度支出</t>
  </si>
  <si>
    <t>以前年度支出</t>
  </si>
  <si>
    <t>特別預算支出</t>
  </si>
  <si>
    <t>20902-00-01-2</t>
  </si>
  <si>
    <t>　　　非營業特種基金賸餘繳庫</t>
  </si>
  <si>
    <t>澎湖縣公庫收支(續1)</t>
  </si>
  <si>
    <t>澎湖縣公庫收支(續2)</t>
  </si>
  <si>
    <t>澎湖縣公庫收支(續3)</t>
  </si>
  <si>
    <t>澎湖縣公庫收支(續4完)</t>
  </si>
  <si>
    <t xml:space="preserve"> 融資性庫款支出</t>
  </si>
  <si>
    <t>　　一般政務支出</t>
  </si>
  <si>
    <t>　　　退休撫卹業務支出</t>
  </si>
  <si>
    <t>民國115年 9月18日</t>
  </si>
  <si>
    <t>編製機關</t>
  </si>
  <si>
    <t>表　　號</t>
  </si>
  <si>
    <t>單位：新臺幣千元</t>
  </si>
  <si>
    <t xml:space="preserve"> 經資門合計</t>
  </si>
  <si>
    <t>　經常門小計</t>
  </si>
  <si>
    <t>　　稅課收入</t>
  </si>
  <si>
    <t>　　　房屋稅</t>
  </si>
  <si>
    <t>　　　契　稅</t>
  </si>
  <si>
    <t>　　　使用牌照稅</t>
  </si>
  <si>
    <t>　　　印花稅</t>
  </si>
  <si>
    <t>　　　娛樂稅</t>
  </si>
  <si>
    <t>　　　遺產及贈與稅</t>
  </si>
  <si>
    <t>　　　土地稅</t>
  </si>
  <si>
    <t>　　　　田　賦</t>
  </si>
  <si>
    <t>　　　　地價稅</t>
  </si>
  <si>
    <t>　　　　土地增值稅</t>
  </si>
  <si>
    <t>　　　菸酒稅</t>
  </si>
  <si>
    <t>　　　教育捐</t>
  </si>
  <si>
    <t>　　　統籌分配稅</t>
  </si>
  <si>
    <t>　　　特別稅課</t>
  </si>
  <si>
    <t>　　　臨時稅課</t>
  </si>
  <si>
    <t>　　　附加稅課</t>
  </si>
  <si>
    <t>　　工程受益費收入</t>
  </si>
  <si>
    <t>　　罰款及賠償收入</t>
  </si>
  <si>
    <t>　　規費收入</t>
  </si>
  <si>
    <t>　　信託管理收入</t>
  </si>
  <si>
    <t>　　財產收入</t>
  </si>
  <si>
    <t>　　　財產孳息</t>
  </si>
  <si>
    <t>　　　廢舊物資售價</t>
  </si>
  <si>
    <t>　　營業盈餘及事業收入</t>
  </si>
  <si>
    <t>　　　營業基金盈餘繳庫</t>
  </si>
  <si>
    <t>澎湖縣政府財政處</t>
  </si>
  <si>
    <t>月　　　報</t>
  </si>
  <si>
    <t>次月二十日前編報，十二月份於次年一月底前編報</t>
  </si>
  <si>
    <t>澎湖縣公庫收支</t>
  </si>
  <si>
    <t>中華民國115年 8月</t>
  </si>
  <si>
    <t>　　　投資收益</t>
  </si>
  <si>
    <t>　　補助及協助收入</t>
  </si>
  <si>
    <t>　　　上級政府補助收入</t>
  </si>
  <si>
    <t>　　　地方政府協助收入</t>
  </si>
  <si>
    <t>　　捐獻及贈與收入</t>
  </si>
  <si>
    <t>　　自治稅捐收入</t>
  </si>
  <si>
    <t>　　其他收入</t>
  </si>
  <si>
    <t>　資本門小計</t>
  </si>
  <si>
    <t>　　　財產售價</t>
  </si>
  <si>
    <t>　　　財產作價</t>
  </si>
  <si>
    <t>　　　投資收回</t>
  </si>
  <si>
    <t xml:space="preserve"> 融資性庫款收入</t>
  </si>
  <si>
    <t>　　賒借收入</t>
  </si>
  <si>
    <t xml:space="preserve"> 預算外庫款收入</t>
  </si>
  <si>
    <t>　　剔除經費</t>
  </si>
  <si>
    <t>　　暫收款(含暫收稅款)</t>
  </si>
  <si>
    <t>　　收回以前年度歲出款</t>
  </si>
  <si>
    <t>　　特種基金及保管款收入</t>
  </si>
  <si>
    <t>　　短期借款</t>
  </si>
  <si>
    <t>　　借入款或透支款</t>
  </si>
  <si>
    <t>　　收回以前年度經費賸餘</t>
  </si>
  <si>
    <t>　　預算外其他收入</t>
  </si>
  <si>
    <t>收入總計</t>
  </si>
  <si>
    <t>上期結存</t>
  </si>
  <si>
    <t>收入總計＋上期結存</t>
  </si>
  <si>
    <t>　　　立法支出</t>
  </si>
  <si>
    <t>　　　行政支出</t>
  </si>
  <si>
    <t>　　　民政支出</t>
  </si>
  <si>
    <t>　　　警政支出</t>
  </si>
  <si>
    <t>　　　財務支出</t>
  </si>
  <si>
    <t>　　教育科學文化支出</t>
  </si>
  <si>
    <t>　　　教育支出</t>
  </si>
  <si>
    <t>　　　科學支出</t>
  </si>
  <si>
    <t>　　　文化支出</t>
  </si>
  <si>
    <t>　　經濟發展支出</t>
  </si>
  <si>
    <t>　　　農業支出</t>
  </si>
  <si>
    <t>　　　工業支出</t>
  </si>
  <si>
    <t>　　　交通支出</t>
  </si>
  <si>
    <t>　　　其他經濟服務支出</t>
  </si>
  <si>
    <t>　　社會福利支出</t>
  </si>
  <si>
    <t>　　　社會保險支出</t>
  </si>
  <si>
    <t>　　　社會救助支出</t>
  </si>
  <si>
    <t>　　　福利服務支出</t>
  </si>
  <si>
    <t>　　　國民就業支出</t>
  </si>
  <si>
    <t>　　　醫療保健支出</t>
  </si>
  <si>
    <t>　　社區發展及環境保護支出</t>
  </si>
  <si>
    <t>　　　社區發展支出</t>
  </si>
  <si>
    <t>　　　環境保護支出</t>
  </si>
  <si>
    <t>　　退休撫卹支出</t>
  </si>
  <si>
    <t>　　　退休撫卹給付支出</t>
  </si>
  <si>
    <t>　　債務支出</t>
  </si>
  <si>
    <t>　　　債務付息支出</t>
  </si>
  <si>
    <t>　　　還本付息事務支出</t>
  </si>
  <si>
    <t>　　補助及協助支出</t>
  </si>
  <si>
    <t>　　　專案補助支出</t>
  </si>
  <si>
    <t>　　　平衡預算補助支出</t>
  </si>
  <si>
    <t>　　　協助支出</t>
  </si>
  <si>
    <t>　　其他支出</t>
  </si>
  <si>
    <t>根據本縣(市)公庫收入及支出資料編製。</t>
  </si>
  <si>
    <t>1.本表編製3份，1份送財政部統計處(網路傳送)，1份送本府主計處，1份自存。
2.本表科目別請列細項，並參考相關法規及財政部「公庫收支網際網路報送相關科目」填列。</t>
  </si>
  <si>
    <t>因四捨五入關係，各表細項加總或與總數未盡相同。</t>
  </si>
  <si>
    <t>　　債務還本支出</t>
  </si>
  <si>
    <t xml:space="preserve"> 預算外庫款支出</t>
  </si>
  <si>
    <t>　　預撥經費</t>
  </si>
  <si>
    <t>　　退還以前年度歲入款</t>
  </si>
  <si>
    <t>　　墊付款、預付款項</t>
  </si>
  <si>
    <t>　　特種基金及保管款支出</t>
  </si>
  <si>
    <t>　　預算外其他支出</t>
  </si>
  <si>
    <t>支出總計</t>
  </si>
  <si>
    <t>本期結存</t>
  </si>
  <si>
    <t>支出總計＋本期結存</t>
  </si>
  <si>
    <t>加：未兌付支票款</t>
  </si>
  <si>
    <t>本期公庫實際結存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</si>
</sst>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6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0.00_ "/>
    <numFmt numFmtId="173" formatCode="#,###,###,##0;\ \-#,###,###,##0;\ &quot;           －&quot;\ "/>
    <numFmt numFmtId="174" formatCode="#,###,##0;\ \-#,###,##0;\ &quot;       －&quot;\ "/>
    <numFmt numFmtId="175" formatCode="#,##0.0000;\-#,##0.0000;&quot;－&quot;"/>
    <numFmt numFmtId="176" formatCode="###,###,##0"/>
    <numFmt numFmtId="177" formatCode="###,###,##0;\-###,###,##0;&quot;－&quot;"/>
    <numFmt numFmtId="178" formatCode="\-##,###,##0"/>
    <numFmt numFmtId="179" formatCode="###,###,##0;-###,###,##0;&quot;－&quot;"/>
  </numFmts>
  <fonts count="37">
    <font>
      <sz val="12"/>
      <name val="新細明體"/>
      <charset val="136"/>
    </font>
    <font>
      <sz val="9"/>
      <name val="新細明體"/>
      <charset val="136"/>
    </font>
    <font>
      <sz val="10"/>
      <name val="新細明體"/>
      <charset val="136"/>
    </font>
    <font>
      <sz val="12"/>
      <name val="Times New Roman"/>
      <charset val="0"/>
    </font>
    <font>
      <sz val="12"/>
      <name val="新細明體"/>
      <charset val="136"/>
    </font>
    <font>
      <u val="single"/>
      <sz val="12"/>
      <name val="新細明體"/>
      <charset val="136"/>
      <color indexed="12"/>
    </font>
    <font>
      <u val="single"/>
      <sz val="12"/>
      <name val="新細明體"/>
      <charset val="136"/>
      <color indexed="36"/>
    </font>
    <font>
      <sz val="9"/>
      <name val="Times New Roman"/>
      <charset val="0"/>
    </font>
    <font>
      <sz val="12"/>
      <name val="標楷體"/>
      <charset val="136"/>
    </font>
    <font>
      <sz val="24"/>
      <name val="標楷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0.5"/>
      <name val="標楷體"/>
      <charset val="136"/>
    </font>
    <font>
      <b/>
      <sz val="10.5"/>
      <name val="標楷體"/>
      <charset val="136"/>
    </font>
    <font>
      <b/>
      <sz val="10"/>
      <name val="新細明體"/>
      <charset val="136"/>
    </font>
    <font>
      <sz val="11"/>
      <name val="新細明體"/>
      <charset val="136"/>
    </font>
    <font>
      <sz val="12"/>
      <name val="標楷體"/>
      <charset val="0"/>
    </font>
    <font>
      <sz val="11"/>
      <name val="標楷體"/>
      <charset val="0"/>
    </font>
    <font>
      <sz val="11"/>
      <name val="標楷體"/>
      <charset val="136"/>
    </font>
    <font>
      <sz val="18"/>
      <name val="標楷體"/>
      <charset val="136"/>
    </font>
    <font>
      <sz val="10"/>
      <name val="標楷體"/>
      <charset val="0"/>
    </font>
    <font>
      <sz val="10"/>
      <name val="標楷體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0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0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0" fillId="3" borderId="0" applyAlignment="0" applyNumberFormat="0" applyProtection="0">
      <alignment vertical="center"/>
    </xf>
    <xf xxid="16" numFmtId="0" fontId="10" fillId="4" borderId="0" applyAlignment="0" applyNumberFormat="0" applyProtection="0">
      <alignment vertical="center"/>
    </xf>
    <xf xxid="17" numFmtId="0" fontId="10" fillId="5" borderId="0" applyAlignment="0" applyNumberFormat="0" applyProtection="0">
      <alignment vertical="center"/>
    </xf>
    <xf xxid="18" numFmtId="0" fontId="10" fillId="6" borderId="0" applyAlignment="0" applyNumberFormat="0" applyProtection="0">
      <alignment vertical="center"/>
    </xf>
    <xf xxid="19" numFmtId="0" fontId="10" fillId="7" borderId="0" applyAlignment="0" applyNumberFormat="0" applyProtection="0">
      <alignment vertical="center"/>
    </xf>
    <xf xxid="20" numFmtId="0" fontId="10" fillId="8" borderId="0" applyAlignment="0" applyNumberFormat="0" applyProtection="0">
      <alignment vertical="center"/>
    </xf>
    <xf xxid="21" numFmtId="0" fontId="10" fillId="9" borderId="0" applyAlignment="0" applyNumberFormat="0" applyProtection="0">
      <alignment vertical="center"/>
    </xf>
    <xf xxid="22" numFmtId="0" fontId="10" fillId="10" borderId="0" applyAlignment="0" applyNumberFormat="0" applyProtection="0">
      <alignment vertical="center"/>
    </xf>
    <xf xxid="23" numFmtId="0" fontId="10" fillId="11" borderId="0" applyAlignment="0" applyNumberFormat="0" applyProtection="0">
      <alignment vertical="center"/>
    </xf>
    <xf xxid="24" numFmtId="0" fontId="10" fillId="12" borderId="0" applyAlignment="0" applyNumberFormat="0" applyProtection="0">
      <alignment vertical="center"/>
    </xf>
    <xf xxid="25" numFmtId="0" fontId="10" fillId="13" borderId="0" applyAlignment="0" applyNumberFormat="0" applyProtection="0">
      <alignment vertical="center"/>
    </xf>
    <xf xxid="26" numFmtId="0" fontId="10" fillId="14" borderId="0" applyAlignment="0" applyNumberFormat="0" applyProtection="0">
      <alignment vertical="center"/>
    </xf>
    <xf xxid="27" numFmtId="0" fontId="11" fillId="15" borderId="0" applyAlignment="0" applyNumberFormat="0" applyProtection="0">
      <alignment vertical="center"/>
    </xf>
    <xf xxid="28" numFmtId="0" fontId="11" fillId="16" borderId="0" applyAlignment="0" applyNumberFormat="0" applyProtection="0">
      <alignment vertical="center"/>
    </xf>
    <xf xxid="29" numFmtId="0" fontId="11" fillId="17" borderId="0" applyAlignment="0" applyNumberFormat="0" applyProtection="0">
      <alignment vertical="center"/>
    </xf>
    <xf xxid="30" numFmtId="0" fontId="11" fillId="18" borderId="0" applyAlignment="0" applyNumberFormat="0" applyProtection="0">
      <alignment vertical="center"/>
    </xf>
    <xf xxid="31" numFmtId="0" fontId="11" fillId="19" borderId="0" applyAlignment="0" applyNumberFormat="0" applyProtection="0">
      <alignment vertical="center"/>
    </xf>
    <xf xxid="32" numFmtId="0" fontId="11" fillId="20" borderId="0" applyAlignment="0" applyNumberFormat="0" applyProtection="0">
      <alignment vertical="center"/>
    </xf>
    <xf xxid="33" numFmtId="0" fontId="7" fillId="2" borderId="0"/>
    <xf xxid="34" numFmtId="171" fontId="0" fillId="2" borderId="0" applyAlignment="0" applyFont="0" applyProtection="0"/>
    <xf xxid="35" numFmtId="168" fontId="0" fillId="2" borderId="0" applyAlignment="0" applyFont="0" applyProtection="0"/>
    <xf xxid="36" numFmtId="0" fontId="6" fillId="2" borderId="0" applyAlignment="0" applyNumberFormat="0" applyProtection="0">
      <alignment vertical="top"/>
    </xf>
    <xf xxid="37" numFmtId="0" fontId="12" fillId="21" borderId="0" applyAlignment="0" applyNumberFormat="0" applyProtection="0">
      <alignment vertical="center"/>
    </xf>
    <xf xxid="38" numFmtId="0" fontId="13" fillId="2" borderId="1" applyAlignment="0" applyNumberFormat="0" applyProtection="0">
      <alignment vertical="center"/>
    </xf>
    <xf xxid="39" numFmtId="0" fontId="14" fillId="22" borderId="0" applyAlignment="0" applyNumberFormat="0" applyProtection="0">
      <alignment vertical="center"/>
    </xf>
    <xf xxid="40" numFmtId="9" fontId="0" fillId="2" borderId="0" applyAlignment="0" applyFont="0" applyProtection="0"/>
    <xf xxid="41" numFmtId="0" fontId="15" fillId="23" borderId="2" applyAlignment="0" applyNumberFormat="0" applyProtection="0">
      <alignment vertical="center"/>
    </xf>
    <xf xxid="42" numFmtId="170" fontId="0" fillId="2" borderId="0" applyAlignment="0" applyFont="0" applyProtection="0"/>
    <xf xxid="43" numFmtId="169" fontId="0" fillId="2" borderId="0" applyAlignment="0" applyFont="0" applyProtection="0"/>
    <xf xxid="44" numFmtId="0" fontId="16" fillId="2" borderId="3" applyAlignment="0" applyNumberFormat="0" applyProtection="0">
      <alignment vertical="center"/>
    </xf>
    <xf xxid="45" numFmtId="0" fontId="0" fillId="24" borderId="4" applyAlignment="0" applyFont="0" applyNumberFormat="0" applyProtection="0">
      <alignment vertical="center"/>
    </xf>
    <xf xxid="46" numFmtId="0" fontId="5" fillId="2" borderId="0" applyAlignment="0" applyNumberFormat="0" applyProtection="0">
      <alignment vertical="top"/>
    </xf>
    <xf xxid="47" numFmtId="0" fontId="17" fillId="2" borderId="0" applyAlignment="0" applyNumberFormat="0" applyProtection="0">
      <alignment vertical="center"/>
    </xf>
    <xf xxid="48" numFmtId="0" fontId="11" fillId="25" borderId="0" applyAlignment="0" applyNumberFormat="0" applyProtection="0">
      <alignment vertical="center"/>
    </xf>
    <xf xxid="49" numFmtId="0" fontId="11" fillId="26" borderId="0" applyAlignment="0" applyNumberFormat="0" applyProtection="0">
      <alignment vertical="center"/>
    </xf>
    <xf xxid="50" numFmtId="0" fontId="11" fillId="27" borderId="0" applyAlignment="0" applyNumberFormat="0" applyProtection="0">
      <alignment vertical="center"/>
    </xf>
    <xf xxid="51" numFmtId="0" fontId="11" fillId="28" borderId="0" applyAlignment="0" applyNumberFormat="0" applyProtection="0">
      <alignment vertical="center"/>
    </xf>
    <xf xxid="52" numFmtId="0" fontId="11" fillId="29" borderId="0" applyAlignment="0" applyNumberFormat="0" applyProtection="0">
      <alignment vertical="center"/>
    </xf>
    <xf xxid="53" numFmtId="0" fontId="11" fillId="30" borderId="0" applyAlignment="0" applyNumberFormat="0" applyProtection="0">
      <alignment vertical="center"/>
    </xf>
    <xf xxid="54" numFmtId="0" fontId="18" fillId="2" borderId="0" applyAlignment="0" applyNumberFormat="0" applyProtection="0">
      <alignment vertical="center"/>
    </xf>
    <xf xxid="55" numFmtId="0" fontId="19" fillId="2" borderId="5" applyAlignment="0" applyNumberFormat="0" applyProtection="0">
      <alignment vertical="center"/>
    </xf>
    <xf xxid="56" numFmtId="0" fontId="20" fillId="2" borderId="6" applyAlignment="0" applyNumberFormat="0" applyProtection="0">
      <alignment vertical="center"/>
    </xf>
    <xf xxid="57" numFmtId="0" fontId="21" fillId="2" borderId="7" applyAlignment="0" applyNumberFormat="0" applyProtection="0">
      <alignment vertical="center"/>
    </xf>
    <xf xxid="58" numFmtId="0" fontId="21" fillId="2" borderId="0" applyAlignment="0" applyNumberFormat="0" applyProtection="0">
      <alignment vertical="center"/>
    </xf>
    <xf xxid="59" numFmtId="0" fontId="22" fillId="31" borderId="2" applyAlignment="0" applyNumberFormat="0" applyProtection="0">
      <alignment vertical="center"/>
    </xf>
    <xf xxid="60" numFmtId="0" fontId="23" fillId="23" borderId="8" applyAlignment="0" applyNumberFormat="0" applyProtection="0">
      <alignment vertical="center"/>
    </xf>
    <xf xxid="61" numFmtId="0" fontId="24" fillId="32" borderId="9" applyAlignment="0" applyNumberFormat="0" applyProtection="0">
      <alignment vertical="center"/>
    </xf>
    <xf xxid="62" numFmtId="0" fontId="25" fillId="33" borderId="0" applyAlignment="0" applyNumberFormat="0" applyProtection="0">
      <alignment vertical="center"/>
    </xf>
    <xf xxid="63" numFmtId="0" fontId="26" fillId="2" borderId="0" applyAlignment="0" applyNumberFormat="0" applyProtection="0">
      <alignment vertical="center"/>
    </xf>
  </cellStyleXfs>
  <cellXfs>
    <xf xxid="64" numFmtId="0" fontId="0" fillId="2" borderId="0" xfId="0" applyAlignment="1" applyBorder="1" applyFont="1" applyNumberFormat="1" applyFill="1" applyProtection="1"/>
    <xf xxid="65" numFmtId="0" fontId="2" fillId="2" borderId="0" xfId="0" applyAlignment="1" applyBorder="1" applyFont="1" applyNumberFormat="1" applyFill="1" applyProtection="1"/>
    <xf xxid="66" numFmtId="0" fontId="8" fillId="2" borderId="0" xfId="33" applyAlignment="1" applyBorder="1" applyFont="1" applyNumberFormat="1" applyFill="1" applyProtection="1"/>
    <xf xxid="67" numFmtId="0" fontId="3" fillId="2" borderId="0" xfId="33" applyAlignment="1" applyBorder="1" applyFont="1" applyNumberFormat="1" applyFill="1" applyProtection="1"/>
    <xf xxid="68" numFmtId="175" fontId="3" fillId="2" borderId="10" xfId="33" applyAlignment="1" applyBorder="1" applyFont="1" applyNumberFormat="1" applyFill="1" applyProtection="1">
      <alignment horizontal="right" vertical="center"/>
    </xf>
    <xf xxid="69" numFmtId="175" fontId="3" fillId="2" borderId="0" xfId="33" applyAlignment="1" applyBorder="1" applyFont="1" applyNumberFormat="1" applyFill="1" applyProtection="1">
      <alignment horizontal="right" vertical="center"/>
    </xf>
    <xf xxid="70" numFmtId="49" fontId="8" fillId="2" borderId="0" xfId="33" applyAlignment="1" applyBorder="1" applyFont="1" applyNumberFormat="1" applyFill="1" applyProtection="1"/>
    <xf xxid="71" numFmtId="0" fontId="7" fillId="2" borderId="0" xfId="33" applyAlignment="1" applyBorder="1" applyFont="1" applyNumberFormat="1" applyFill="1" applyProtection="1">
      <alignment horizontal="right" vertical="center"/>
    </xf>
    <xf xxid="72" numFmtId="0" fontId="0" fillId="2" borderId="11" xfId="0" applyAlignment="1" applyBorder="1" applyFont="1" applyNumberFormat="1" applyFill="1" applyProtection="1"/>
    <xf xxid="73" numFmtId="0" fontId="8" fillId="2" borderId="12" xfId="33" applyAlignment="1" applyBorder="1" applyFont="1" applyNumberFormat="1" applyFill="1" applyProtection="1">
      <alignment horizontal="center" vertical="center" wrapText="1"/>
    </xf>
    <xf xxid="74" numFmtId="0" fontId="8" fillId="2" borderId="13" xfId="33" applyAlignment="1" applyBorder="1" applyFont="1" applyNumberFormat="1" applyFill="1" applyProtection="1">
      <alignment horizontal="center" vertical="center" wrapText="1"/>
    </xf>
    <xf xxid="75" numFmtId="0" fontId="8" fillId="2" borderId="14" xfId="33" applyAlignment="1" applyBorder="1" applyFont="1" applyNumberFormat="1" applyFill="1" applyProtection="1">
      <alignment horizontal="center" vertical="center" wrapText="1"/>
    </xf>
    <xf xxid="76" numFmtId="0" fontId="8" fillId="2" borderId="10" xfId="33" applyAlignment="1" applyBorder="1" applyFont="1" applyNumberFormat="1" applyFill="1" applyProtection="1">
      <alignment horizontal="right" vertical="center" wrapText="1"/>
    </xf>
    <xf xxid="77" numFmtId="0" fontId="8" fillId="2" borderId="0" xfId="33" applyAlignment="1" applyBorder="1" applyFont="1" applyNumberFormat="1" applyFill="1" applyProtection="1">
      <alignment horizontal="right" vertical="center" wrapText="1"/>
    </xf>
    <xf xxid="78" numFmtId="175" fontId="8" fillId="2" borderId="10" xfId="33" applyAlignment="1" applyBorder="1" applyFont="1" applyNumberFormat="1" applyFill="1" applyProtection="1">
      <alignment horizontal="right" vertical="center" wrapText="1"/>
    </xf>
    <xf xxid="79" numFmtId="175" fontId="8" fillId="2" borderId="0" xfId="33" applyAlignment="1" applyBorder="1" applyFont="1" applyNumberFormat="1" applyFill="1" applyProtection="1">
      <alignment horizontal="right" vertical="center" wrapText="1"/>
    </xf>
    <xf xxid="80" numFmtId="0" fontId="8" fillId="2" borderId="15" xfId="33" applyAlignment="1" applyBorder="1" applyFont="1" applyNumberFormat="1" applyFill="1" applyProtection="1">
      <alignment horizontal="left" vertical="center" wrapText="1"/>
    </xf>
    <xf xxid="81" numFmtId="0" fontId="3" fillId="2" borderId="0" xfId="33" applyAlignment="1" applyBorder="1" applyFont="1" applyNumberFormat="1" applyFill="1" applyProtection="1">
      <alignment horizontal="center" vertical="center" wrapText="1"/>
    </xf>
    <xf xxid="82" numFmtId="0" fontId="8" fillId="2" borderId="11" xfId="0" applyAlignment="1" applyBorder="1" applyFont="1" applyNumberFormat="1" applyFill="1" applyProtection="1">
      <alignment horizontal="left"/>
    </xf>
    <xf xxid="83" numFmtId="0" fontId="8" fillId="2" borderId="0" xfId="33" applyAlignment="1" applyBorder="1" applyFont="1" applyNumberFormat="1" applyFill="1" applyProtection="1">
      <alignment horizontal="justify" wrapText="1"/>
    </xf>
    <xf xxid="84" numFmtId="0" fontId="7" fillId="2" borderId="0" xfId="33" applyAlignment="1" applyBorder="1" applyFont="1" applyNumberFormat="1" applyFill="1" applyProtection="1"/>
    <xf xxid="85" numFmtId="0" fontId="8" fillId="2" borderId="0" xfId="33" applyAlignment="1" applyBorder="1" applyFont="1" applyNumberFormat="1" applyFill="1" applyProtection="1">
      <alignment horizontal="center" vertical="center" wrapText="1"/>
    </xf>
    <xf xxid="86" numFmtId="0" fontId="8" fillId="2" borderId="11" xfId="33" applyAlignment="1" applyBorder="1" applyFont="1" applyNumberFormat="1" applyFill="1" applyProtection="1">
      <alignment horizontal="center" vertical="center" wrapText="1"/>
    </xf>
    <xf xxid="87" numFmtId="0" fontId="8" fillId="2" borderId="11" xfId="33" applyAlignment="1" applyBorder="1" applyFont="1" applyNumberFormat="1" applyFill="1" applyProtection="1">
      <alignment horizontal="justify" wrapText="1"/>
    </xf>
    <xf xxid="88" numFmtId="0" fontId="7" fillId="2" borderId="11" xfId="33" applyAlignment="1" applyBorder="1" applyFont="1" applyNumberFormat="1" applyFill="1" applyProtection="1">
      <alignment horizontal="justify" wrapText="1"/>
    </xf>
    <xf xxid="89" numFmtId="0" fontId="7" fillId="2" borderId="11" xfId="33" applyAlignment="1" applyBorder="1" applyFont="1" applyNumberFormat="1" applyFill="1" applyProtection="1"/>
    <xf xxid="90" numFmtId="0" fontId="8" fillId="2" borderId="16" xfId="33" applyAlignment="1" applyBorder="1" applyFont="1" applyNumberFormat="1" applyFill="1" applyProtection="1">
      <alignment horizontal="center"/>
    </xf>
    <xf xxid="91" numFmtId="0" fontId="8" fillId="2" borderId="16" xfId="33" applyAlignment="1" applyBorder="1" applyFont="1" applyNumberFormat="1" applyFill="1" applyProtection="1">
      <alignment horizontal="center" vertical="center" wrapText="1"/>
    </xf>
    <xf xxid="92" numFmtId="0" fontId="8" fillId="2" borderId="17" xfId="33" applyAlignment="1" applyBorder="1" applyFont="1" applyNumberFormat="1" applyFill="1" applyProtection="1">
      <alignment horizontal="left" vertical="center" wrapText="1"/>
    </xf>
    <xf xxid="93" numFmtId="0" fontId="3" fillId="2" borderId="11" xfId="33" applyAlignment="1" applyBorder="1" applyFont="1" applyNumberFormat="1" applyFill="1" applyProtection="1">
      <alignment horizontal="center" vertical="center" wrapText="1"/>
    </xf>
    <xf xxid="94" numFmtId="0" fontId="3" fillId="2" borderId="18" xfId="33" applyAlignment="1" applyBorder="1" applyFont="1" applyNumberFormat="1" applyFill="1" applyProtection="1">
      <alignment horizontal="center" vertical="center" wrapText="1"/>
    </xf>
    <xf xxid="95" numFmtId="0" fontId="8" fillId="2" borderId="0" xfId="33" applyAlignment="1" applyBorder="1" applyFont="1" applyNumberFormat="1" applyFill="1" applyProtection="1">
      <alignment horizontal="left" vertical="center"/>
    </xf>
    <xf xxid="96" numFmtId="49" fontId="8" fillId="2" borderId="11" xfId="33" applyAlignment="1" applyBorder="1" applyFont="1" applyNumberFormat="1" applyFill="1" applyProtection="1">
      <alignment horizontal="center" wrapText="1"/>
    </xf>
    <xf xxid="97" numFmtId="0" fontId="8" fillId="2" borderId="11" xfId="33" applyAlignment="1" applyBorder="1" applyFont="1" applyNumberFormat="1" applyFill="1" applyProtection="1">
      <alignment horizontal="center" wrapText="1"/>
    </xf>
    <xf xxid="98" numFmtId="0" fontId="8" fillId="2" borderId="11" xfId="33" applyAlignment="1" applyBorder="1" applyFont="1" applyNumberFormat="1" applyFill="1" applyProtection="1">
      <alignment horizontal="right"/>
    </xf>
    <xf xxid="99" numFmtId="0" fontId="0" fillId="2" borderId="15" xfId="0" applyAlignment="1" applyBorder="1" applyFont="1" applyNumberFormat="1" applyFill="1" applyProtection="1">
      <alignment horizontal="left" vertical="center"/>
    </xf>
    <xf xxid="100" numFmtId="0" fontId="8" fillId="2" borderId="19" xfId="33" applyAlignment="1" applyBorder="1" applyFont="1" applyNumberFormat="1" applyFill="1" applyProtection="1">
      <alignment horizontal="center" vertical="center" wrapText="1"/>
    </xf>
    <xf xxid="101" numFmtId="0" fontId="8" fillId="2" borderId="20" xfId="33" applyAlignment="1" applyBorder="1" applyFont="1" applyNumberFormat="1" applyFill="1" applyProtection="1">
      <alignment horizontal="center" vertical="center" wrapText="1"/>
    </xf>
    <xf xxid="102" numFmtId="0" fontId="8" fillId="2" borderId="21" xfId="33" applyAlignment="1" applyBorder="1" applyFont="1" applyNumberFormat="1" applyFill="1" applyProtection="1">
      <alignment horizontal="distributed" vertical="center" wrapText="1" justifyLastLine="1"/>
    </xf>
    <xf xxid="103" numFmtId="0" fontId="0" fillId="2" borderId="17" xfId="0" applyAlignment="1" applyBorder="1" applyFont="1" applyNumberFormat="1" applyFill="1" applyProtection="1">
      <alignment horizontal="distributed" vertical="center" wrapText="1" justifyLastLine="1"/>
    </xf>
    <xf xxid="104" numFmtId="0" fontId="8" fillId="2" borderId="11" xfId="33" applyAlignment="1" applyBorder="1" applyFont="1" applyNumberFormat="1" applyFill="1" applyProtection="1">
      <alignment horizontal="distributed" vertical="center" wrapText="1" justifyLastLine="1"/>
    </xf>
    <xf xxid="105" numFmtId="0" fontId="0" fillId="2" borderId="18" xfId="0" applyAlignment="1" applyBorder="1" applyFont="1" applyNumberFormat="1" applyFill="1" applyProtection="1">
      <alignment horizontal="distributed" vertical="center" wrapText="1" justifyLastLine="1"/>
    </xf>
    <xf xxid="106" numFmtId="0" fontId="8" fillId="2" borderId="22" xfId="33" applyAlignment="1" applyBorder="1" applyFont="1" applyNumberFormat="1" applyFill="1" applyProtection="1">
      <alignment horizontal="center"/>
    </xf>
    <xf xxid="107" numFmtId="0" fontId="8" fillId="2" borderId="23" xfId="0" applyAlignment="1" applyBorder="1" applyFont="1" applyNumberFormat="1" applyFill="1" applyProtection="1">
      <alignment horizontal="center"/>
    </xf>
    <xf xxid="108" numFmtId="0" fontId="8" fillId="2" borderId="19" xfId="33" applyAlignment="1" applyBorder="1" applyFont="1" applyNumberFormat="1" applyFill="1" applyProtection="1">
      <alignment horizontal="center" vertical="center" wrapText="1" justifyLastLine="1"/>
    </xf>
    <xf xxid="109" numFmtId="0" fontId="8" fillId="2" borderId="24" xfId="33" applyAlignment="1" applyBorder="1" applyFont="1" applyNumberFormat="1" applyFill="1" applyProtection="1">
      <alignment horizontal="center" vertical="center" wrapText="1" justifyLastLine="1"/>
    </xf>
    <xf xxid="110" numFmtId="0" fontId="0" fillId="2" borderId="11" xfId="0" applyAlignment="1" applyBorder="1" applyFont="1" applyNumberFormat="1" applyFill="1" applyProtection="1">
      <alignment horizontal="center" wrapText="1"/>
    </xf>
    <xf xxid="111" numFmtId="0" fontId="8" fillId="2" borderId="21" xfId="33" applyAlignment="1" applyBorder="1" applyFont="1" applyNumberFormat="1" applyFill="1" applyProtection="1">
      <alignment horizontal="left" vertical="top" wrapText="1"/>
    </xf>
    <xf xxid="112" numFmtId="0" fontId="9" fillId="2" borderId="0" xfId="33" applyAlignment="1" applyBorder="1" applyFont="1" applyNumberFormat="1" applyFill="1" applyProtection="1">
      <alignment horizontal="center" vertical="center" wrapText="1"/>
    </xf>
    <xf xxid="113" numFmtId="0" fontId="8" fillId="2" borderId="25" xfId="33" applyAlignment="1" applyBorder="1" applyFont="1" applyNumberFormat="1" applyFill="1" applyProtection="1">
      <alignment horizontal="center" vertical="center" wrapText="1"/>
    </xf>
    <xf xxid="114" numFmtId="0" fontId="8" fillId="2" borderId="26" xfId="33" applyAlignment="1" applyBorder="1" applyFont="1" applyNumberFormat="1" applyFill="1" applyProtection="1">
      <alignment horizontal="center" vertical="center" wrapText="1" justifyLastLine="1"/>
    </xf>
    <xf xxid="115" numFmtId="0" fontId="8" fillId="2" borderId="27" xfId="33" applyAlignment="1" applyBorder="1" applyFont="1" applyNumberFormat="1" applyFill="1" applyProtection="1">
      <alignment horizontal="center" vertical="center" wrapText="1" justifyLastLine="1"/>
    </xf>
    <xf xxid="116" numFmtId="0" fontId="8" fillId="2" borderId="17" xfId="33" applyAlignment="1" applyBorder="1" applyFont="1" applyNumberFormat="1" applyFill="1" applyProtection="1">
      <alignment horizontal="distributed" vertical="center" wrapText="1" justifyLastLine="1"/>
    </xf>
    <xf xxid="117" numFmtId="0" fontId="8" fillId="2" borderId="18" xfId="33" applyAlignment="1" applyBorder="1" applyFont="1" applyNumberFormat="1" applyFill="1" applyProtection="1">
      <alignment horizontal="distributed" vertical="center" wrapText="1" justifyLastLine="1"/>
    </xf>
    <xf xxid="118" numFmtId="0" fontId="8" fillId="2" borderId="28" xfId="33" applyAlignment="1" applyBorder="1" applyFont="1" applyNumberFormat="1" applyFill="1" applyProtection="1">
      <alignment horizontal="center" vertical="center" wrapText="1"/>
    </xf>
    <xf xxid="119" numFmtId="0" fontId="8" fillId="2" borderId="29" xfId="33" applyAlignment="1" applyBorder="1" applyFont="1" applyNumberFormat="1" applyFill="1" applyProtection="1">
      <alignment horizontal="center" vertical="center" wrapText="1"/>
    </xf>
    <xf xxid="120" numFmtId="0" fontId="8" fillId="2" borderId="26" xfId="33" applyAlignment="1" applyBorder="1" applyFont="1" applyNumberFormat="1" applyFill="1" applyProtection="1">
      <alignment horizontal="center" vertical="center" wrapText="1"/>
    </xf>
    <xf xxid="121" numFmtId="0" fontId="8" fillId="2" borderId="0" xfId="0" applyAlignment="1" applyBorder="1" applyFont="1" applyNumberFormat="1" applyFill="1" applyProtection="1"/>
    <xf xxid="122" numFmtId="0" fontId="8" fillId="2" borderId="0" xfId="33" applyAlignment="1" applyBorder="1" applyFont="1" applyNumberFormat="1" applyFill="1" applyProtection="1">
      <alignment horizontal="left" vertical="top" wrapText="1"/>
    </xf>
    <xf xxid="123" numFmtId="0" fontId="0" fillId="2" borderId="0" xfId="0" applyAlignment="1" applyBorder="1" applyFont="1" applyNumberFormat="1" applyFill="1" applyProtection="1">
      <alignment horizontal="left" vertical="top" wrapText="1"/>
    </xf>
    <xf xxid="124" numFmtId="0" fontId="8" fillId="2" borderId="0" xfId="0" applyAlignment="1" applyBorder="1" applyFont="1" applyNumberFormat="1" applyFill="1" applyProtection="1">
      <alignment horizontal="right" vertical="top" wrapText="1"/>
    </xf>
    <xf xxid="125" numFmtId="0" fontId="0" fillId="2" borderId="0" xfId="0" applyAlignment="1" applyBorder="1" applyFont="1" applyNumberFormat="1" applyFill="1" applyProtection="1">
      <alignment horizontal="right" vertical="top" wrapText="1"/>
    </xf>
    <xf xxid="126" numFmtId="0" fontId="0" fillId="2" borderId="0" xfId="0"/>
    <xf xxid="127" numFmtId="0" fontId="27" fillId="2" borderId="0" xfId="33" applyAlignment="1" applyBorder="1" applyFont="1" applyNumberFormat="1" applyFill="1" applyProtection="1">
      <alignment horizontal="left" vertical="center"/>
    </xf>
    <xf xxid="128" numFmtId="0" fontId="28" fillId="2" borderId="0" xfId="33" applyAlignment="1" applyBorder="1" applyFont="1" applyNumberFormat="1" applyFill="1" applyProtection="1">
      <alignment horizontal="left" vertical="center"/>
    </xf>
    <xf xxid="129" numFmtId="179" fontId="8" fillId="2" borderId="10" xfId="33" applyAlignment="1" applyBorder="1" applyFont="1" applyNumberFormat="1" applyFill="1" applyProtection="1">
      <alignment horizontal="right" vertical="center" wrapText="1"/>
    </xf>
    <xf xxid="130" numFmtId="179" fontId="0" fillId="2" borderId="10" xfId="33" applyAlignment="1" applyBorder="1" applyFont="1" applyNumberFormat="1" applyFill="1" applyProtection="1">
      <alignment horizontal="right" vertical="center" wrapText="1"/>
    </xf>
    <xf xxid="131" numFmtId="179" fontId="2" fillId="2" borderId="10" xfId="33" applyAlignment="1" applyBorder="1" applyFont="1" applyNumberFormat="1" applyFill="1" applyProtection="1">
      <alignment horizontal="right" vertical="center" wrapText="1"/>
    </xf>
    <xf xxid="132" numFmtId="179" fontId="29" fillId="2" borderId="10" xfId="33" applyAlignment="1" applyBorder="1" applyFont="1" applyNumberFormat="1" applyFill="1" applyProtection="1">
      <alignment horizontal="right" vertical="center" wrapText="1"/>
    </xf>
    <xf xxid="133" numFmtId="179" fontId="8" fillId="2" borderId="0" xfId="33" applyAlignment="1" applyBorder="1" applyFont="1" applyNumberFormat="1" applyFill="1" applyProtection="1">
      <alignment horizontal="right" vertical="center" wrapText="1"/>
    </xf>
    <xf xxid="134" numFmtId="179" fontId="0" fillId="2" borderId="0" xfId="33" applyAlignment="1" applyBorder="1" applyFont="1" applyNumberFormat="1" applyFill="1" applyProtection="1">
      <alignment horizontal="right" vertical="center" wrapText="1"/>
    </xf>
    <xf xxid="135" numFmtId="179" fontId="2" fillId="2" borderId="0" xfId="33" applyAlignment="1" applyBorder="1" applyFont="1" applyNumberFormat="1" applyFill="1" applyProtection="1">
      <alignment horizontal="right" vertical="center" wrapText="1"/>
    </xf>
    <xf xxid="136" numFmtId="179" fontId="29" fillId="2" borderId="0" xfId="33" applyAlignment="1" applyBorder="1" applyFont="1" applyNumberFormat="1" applyFill="1" applyProtection="1">
      <alignment horizontal="right" vertical="center" wrapText="1"/>
    </xf>
    <xf xxid="137" numFmtId="176" fontId="8" fillId="2" borderId="0" xfId="33" applyAlignment="1" applyBorder="1" applyFont="1" applyNumberFormat="1" applyFill="1" applyProtection="1">
      <alignment horizontal="right" vertical="center" wrapText="1"/>
    </xf>
    <xf xxid="138" numFmtId="176" fontId="0" fillId="2" borderId="0" xfId="33" applyAlignment="1" applyBorder="1" applyFont="1" applyNumberFormat="1" applyFill="1" applyProtection="1">
      <alignment horizontal="right" vertical="center" wrapText="1"/>
    </xf>
    <xf xxid="139" numFmtId="176" fontId="2" fillId="2" borderId="0" xfId="33" applyAlignment="1" applyBorder="1" applyFont="1" applyNumberFormat="1" applyFill="1" applyProtection="1">
      <alignment horizontal="right" vertical="center" wrapText="1"/>
    </xf>
    <xf xxid="140" numFmtId="176" fontId="29" fillId="2" borderId="0" xfId="33" applyAlignment="1" applyBorder="1" applyFont="1" applyNumberFormat="1" applyFill="1" applyProtection="1">
      <alignment horizontal="right" vertical="center" wrapText="1"/>
    </xf>
    <xf xxid="141" numFmtId="0" fontId="0" fillId="2" borderId="0" xfId="33" applyAlignment="1" applyBorder="1" applyFont="1" applyNumberFormat="1" applyFill="1" applyProtection="1"/>
    <xf xxid="142" numFmtId="0" fontId="30" fillId="2" borderId="0" xfId="33" applyAlignment="1" applyBorder="1" applyFont="1" applyNumberFormat="1" applyFill="1" applyProtection="1"/>
    <xf xxid="143" numFmtId="0" fontId="31" fillId="2" borderId="0" xfId="33" applyAlignment="1" applyBorder="1" applyFont="1" applyNumberFormat="1" applyFill="1" applyProtection="1"/>
    <xf xxid="144" numFmtId="0" fontId="32" fillId="2" borderId="0" xfId="33" applyAlignment="1" applyBorder="1" applyFont="1" applyNumberFormat="1" applyFill="1" applyProtection="1"/>
    <xf xxid="145" numFmtId="0" fontId="33" fillId="2" borderId="0" xfId="33" applyAlignment="1" applyBorder="1" applyFont="1" applyNumberFormat="1" applyFill="1" applyProtection="1"/>
    <xf xxid="146" numFmtId="0" fontId="34" fillId="2" borderId="0" xfId="33" applyAlignment="1" applyBorder="1" applyFont="1" applyNumberFormat="1" applyFill="1" applyProtection="1"/>
    <xf xxid="147" numFmtId="49" fontId="33" fillId="2" borderId="0" xfId="33" applyAlignment="1" applyBorder="1" applyFont="1" applyNumberFormat="1" applyFill="1" applyProtection="1"/>
    <xf xxid="148" numFmtId="176" fontId="8" fillId="2" borderId="10" xfId="33" applyAlignment="1" applyBorder="1" applyFont="1" applyNumberFormat="1" applyFill="1" applyProtection="1">
      <alignment horizontal="right" vertical="center" wrapText="1"/>
    </xf>
    <xf xxid="149" numFmtId="176" fontId="0" fillId="2" borderId="10" xfId="33" applyAlignment="1" applyBorder="1" applyFont="1" applyNumberFormat="1" applyFill="1" applyProtection="1">
      <alignment horizontal="right" vertical="center" wrapText="1"/>
    </xf>
    <xf xxid="150" numFmtId="176" fontId="2" fillId="2" borderId="10" xfId="33" applyAlignment="1" applyBorder="1" applyFont="1" applyNumberFormat="1" applyFill="1" applyProtection="1">
      <alignment horizontal="right" vertical="center" wrapText="1"/>
    </xf>
    <xf xxid="151" numFmtId="176" fontId="29" fillId="2" borderId="10" xfId="33" applyAlignment="1" applyBorder="1" applyFont="1" applyNumberFormat="1" applyFill="1" applyProtection="1">
      <alignment horizontal="right" vertical="center" wrapText="1"/>
    </xf>
    <xf xxid="152" numFmtId="0" fontId="35" fillId="2" borderId="0" xfId="33" applyAlignment="1" applyBorder="1" applyFont="1" applyNumberFormat="1" applyFill="1" applyProtection="1"/>
    <xf xxid="153" numFmtId="0" fontId="8" fillId="2" borderId="0" xfId="33" applyAlignment="1" applyBorder="1" applyFont="1" applyNumberFormat="1" applyFill="1" applyProtection="1">
      <alignment wrapText="1"/>
    </xf>
    <xf xxid="154" numFmtId="0" fontId="36" fillId="2" borderId="0" xfId="33" applyAlignment="1" applyBorder="1" applyFont="1" applyNumberFormat="1" applyFill="1" applyProtection="1">
      <alignment wrapText="1"/>
    </xf>
    <xf xxid="155" numFmtId="0" fontId="36" fillId="2" borderId="0" xfId="33" applyAlignment="1" applyBorder="1" applyFont="1" applyNumberFormat="1" applyFill="1" applyProtection="1"/>
  </cellXfs>
  <cellStyles count="50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一般 2" xfId="33"/>
    <cellStyle name="Comma" xfId="34" builtinId="3"/>
    <cellStyle name="Comma [0]" xfId="35" builtinId="6"/>
    <cellStyle name="Followed Hyperlink" xfId="36" builtinId="9"/>
    <cellStyle name="中等" xfId="37"/>
    <cellStyle name="合計" xfId="38"/>
    <cellStyle name="好" xfId="39"/>
    <cellStyle name="Percent" xfId="40" builtinId="5"/>
    <cellStyle name="計算方式" xfId="41"/>
    <cellStyle name="Currency" xfId="42" builtinId="4"/>
    <cellStyle name="Currency [0]" xfId="43" builtinId="7"/>
    <cellStyle name="連結的儲存格" xfId="44"/>
    <cellStyle name="備註" xfId="45"/>
    <cellStyle name="Hyperlink" xfId="46" builtinId="8"/>
    <cellStyle name="說明文字" xfId="47"/>
    <cellStyle name="輔色1" xfId="48"/>
    <cellStyle name="輔色2" xfId="49"/>
    <cellStyle name="輔色3" xfId="50"/>
    <cellStyle name="輔色4" xfId="51"/>
    <cellStyle name="輔色5" xfId="52"/>
    <cellStyle name="輔色6" xfId="53"/>
    <cellStyle name="標題" xfId="54"/>
    <cellStyle name="標題 1" xfId="55"/>
    <cellStyle name="標題 2" xfId="56"/>
    <cellStyle name="標題 3" xfId="57"/>
    <cellStyle name="標題 4" xfId="58"/>
    <cellStyle name="輸入" xfId="59"/>
    <cellStyle name="輸出" xfId="60"/>
    <cellStyle name="檢查儲存格" xfId="61"/>
    <cellStyle name="壞" xfId="62"/>
    <cellStyle name="警告文字" xfId="63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worksheet" Target="worksheets/sheet5.xml" /><Relationship Id="rId4" Type="http://schemas.openxmlformats.org/officeDocument/2006/relationships/worksheet" Target="worksheets/sheet4.xml" /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tyles" Target="styles.xml" /><Relationship Id="rId7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L38"/>
  <sheetViews>
    <sheetView topLeftCell="A3" view="normal" workbookViewId="0">
      <selection pane="topLeft" activeCell="A3" sqref="A3"/>
    </sheetView>
  </sheetViews>
  <sheetFormatPr customHeight="1" defaultRowHeight="16.5" baseColWidth="0"/>
  <cols>
    <col min="1" max="1" width="12.625" style="1" customWidth="1"/>
    <col min="2" max="2" width="20.625" style="1" customWidth="1"/>
    <col min="3" max="8" width="12.625" customWidth="1"/>
    <col min="9" max="9" width="12.625" style="1" customWidth="1"/>
    <col min="10" max="12" width="12.625" customWidth="1"/>
  </cols>
  <sheetData>
    <row r="1" spans="1:11" hidden="1">
      <c r="A1" s="80" t="s">
        <v>0</v>
      </c>
      <c r="B1" s="80" t="s">
        <v>54</v>
      </c>
      <c r="C1" s="81" t="s">
        <v>55</v>
      </c>
      <c r="D1" s="81" t="s">
        <v>56</v>
      </c>
      <c r="E1" s="82" t="s">
        <v>57</v>
      </c>
      <c r="F1" s="83" t="s">
        <v>58</v>
      </c>
      <c r="G1" s="2"/>
      <c r="H1" s="78" t="s">
        <v>13</v>
      </c>
      <c r="I1" s="2"/>
      <c r="J1" s="2"/>
      <c r="K1" s="2"/>
    </row>
    <row r="2" spans="1:11" ht="17.25" hidden="1" thickBot="1">
      <c r="A2" s="3" t="s">
        <v>1</v>
      </c>
      <c r="B2" s="3"/>
      <c r="C2" s="2"/>
      <c r="D2" s="2"/>
      <c r="E2" s="2"/>
      <c r="F2" s="2"/>
      <c r="G2" s="2"/>
      <c r="H2" s="2"/>
      <c r="I2" s="2"/>
      <c r="J2" s="2"/>
      <c r="K2" s="2"/>
    </row>
    <row r="3" spans="1:12" ht="15.95" customHeight="1" thickBot="1">
      <c r="A3" s="27" t="str">
        <f>A1</f>
        <v>公　開　類</v>
      </c>
      <c r="B3"/>
      <c r="C3" s="21"/>
      <c r="D3" s="19"/>
      <c r="E3" s="19"/>
      <c r="F3" s="20"/>
      <c r="G3" s="20"/>
      <c r="H3" s="20"/>
      <c r="I3" s="20"/>
      <c r="J3" s="26" t="s">
        <v>23</v>
      </c>
      <c r="K3" s="42" t="str">
        <f>B1</f>
        <v>澎湖縣政府財政處</v>
      </c>
      <c r="L3" s="43"/>
    </row>
    <row r="4" spans="1:12" ht="15.95" customHeight="1" thickBot="1">
      <c r="A4" s="27" t="str">
        <f>C1</f>
        <v>月　　　報</v>
      </c>
      <c r="B4" s="18" t="str">
        <f>D1</f>
        <v>次月二十日前編報，十二月份於次年一月底前編報</v>
      </c>
      <c r="C4" s="22"/>
      <c r="D4" s="23"/>
      <c r="E4" s="24"/>
      <c r="F4" s="25"/>
      <c r="G4" s="25"/>
      <c r="H4" s="25"/>
      <c r="I4" s="25"/>
      <c r="J4" s="26" t="s">
        <v>24</v>
      </c>
      <c r="K4" s="42" t="str">
        <f>H1</f>
        <v>20902-00-01-2</v>
      </c>
      <c r="L4" s="43"/>
    </row>
    <row r="5" spans="1:12" ht="32.25" customHeight="1">
      <c r="A5" s="48" t="str">
        <f>E1</f>
        <v>澎湖縣公庫收支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6" spans="1:12" ht="17.25" thickBot="1">
      <c r="A6" s="32"/>
      <c r="B6" s="33"/>
      <c r="C6" s="33"/>
      <c r="D6" s="33"/>
      <c r="E6" s="32" t="str">
        <f>F1</f>
        <v>中華民國115年 8月</v>
      </c>
      <c r="F6" s="46"/>
      <c r="G6" s="46"/>
      <c r="H6" s="33"/>
      <c r="I6" s="33"/>
      <c r="J6" s="33"/>
      <c r="K6" s="33"/>
      <c r="L6" s="34" t="s">
        <v>25</v>
      </c>
    </row>
    <row r="7" spans="1:12" customHeight="1">
      <c r="A7" s="38" t="s">
        <v>2</v>
      </c>
      <c r="B7" s="39"/>
      <c r="C7" s="49" t="s">
        <v>3</v>
      </c>
      <c r="D7" s="37"/>
      <c r="E7" s="36" t="s">
        <v>5</v>
      </c>
      <c r="F7" s="37"/>
      <c r="G7" s="36" t="s">
        <v>6</v>
      </c>
      <c r="H7" s="37"/>
      <c r="I7" s="36" t="s">
        <v>7</v>
      </c>
      <c r="J7" s="37"/>
      <c r="K7" s="44" t="s">
        <v>8</v>
      </c>
      <c r="L7" s="45"/>
    </row>
    <row r="8" spans="1:12" ht="17.25" thickBot="1">
      <c r="A8" s="40"/>
      <c r="B8" s="41"/>
      <c r="C8" s="9" t="s">
        <v>9</v>
      </c>
      <c r="D8" s="10" t="s">
        <v>4</v>
      </c>
      <c r="E8" s="10" t="s">
        <v>9</v>
      </c>
      <c r="F8" s="10" t="s">
        <v>4</v>
      </c>
      <c r="G8" s="10" t="s">
        <v>9</v>
      </c>
      <c r="H8" s="10" t="s">
        <v>4</v>
      </c>
      <c r="I8" s="10" t="s">
        <v>9</v>
      </c>
      <c r="J8" s="10" t="s">
        <v>4</v>
      </c>
      <c r="K8" s="10" t="s">
        <v>9</v>
      </c>
      <c r="L8" s="11" t="s">
        <v>4</v>
      </c>
    </row>
    <row r="9" spans="1:12" customHeight="1">
      <c r="A9" s="64" t="s">
        <v>26</v>
      </c>
      <c r="B9" s="35"/>
      <c r="C9" s="68">
        <v>0</v>
      </c>
      <c r="D9" s="76">
        <v>8859965</v>
      </c>
      <c r="E9" s="72">
        <v>0</v>
      </c>
      <c r="F9" s="76">
        <v>8859965</v>
      </c>
      <c r="G9" s="72">
        <v>0</v>
      </c>
      <c r="H9" s="76">
        <v>8483164</v>
      </c>
      <c r="I9" s="72">
        <v>0</v>
      </c>
      <c r="J9" s="76">
        <v>376801</v>
      </c>
      <c r="K9" s="72">
        <v>0</v>
      </c>
      <c r="L9" s="72">
        <v>0</v>
      </c>
    </row>
    <row r="10" spans="1:12" customHeight="1">
      <c r="A10" s="64" t="s">
        <v>27</v>
      </c>
      <c r="B10" s="35"/>
      <c r="C10" s="68">
        <v>0</v>
      </c>
      <c r="D10" s="76">
        <v>8856593</v>
      </c>
      <c r="E10" s="72">
        <v>0</v>
      </c>
      <c r="F10" s="76">
        <v>8856593</v>
      </c>
      <c r="G10" s="72">
        <v>0</v>
      </c>
      <c r="H10" s="76">
        <v>8479792</v>
      </c>
      <c r="I10" s="72">
        <v>0</v>
      </c>
      <c r="J10" s="76">
        <v>376801</v>
      </c>
      <c r="K10" s="72">
        <v>0</v>
      </c>
      <c r="L10" s="72">
        <v>0</v>
      </c>
    </row>
    <row r="11" spans="1:12" customHeight="1">
      <c r="A11" s="63" t="s">
        <v>28</v>
      </c>
      <c r="B11" s="35"/>
      <c r="C11" s="67">
        <v>0</v>
      </c>
      <c r="D11" s="75">
        <v>6187909</v>
      </c>
      <c r="E11" s="71">
        <v>0</v>
      </c>
      <c r="F11" s="75">
        <v>6187909</v>
      </c>
      <c r="G11" s="71">
        <v>0</v>
      </c>
      <c r="H11" s="75">
        <v>6079736</v>
      </c>
      <c r="I11" s="71">
        <v>0</v>
      </c>
      <c r="J11" s="75">
        <v>108173</v>
      </c>
      <c r="K11" s="71">
        <v>0</v>
      </c>
      <c r="L11" s="71">
        <v>0</v>
      </c>
    </row>
    <row r="12" spans="1:12" customHeight="1">
      <c r="A12" s="63" t="s">
        <v>29</v>
      </c>
      <c r="B12" s="35"/>
      <c r="C12" s="67">
        <v>0</v>
      </c>
      <c r="D12" s="75">
        <v>73703</v>
      </c>
      <c r="E12" s="71">
        <v>0</v>
      </c>
      <c r="F12" s="75">
        <v>73703</v>
      </c>
      <c r="G12" s="71">
        <v>0</v>
      </c>
      <c r="H12" s="75">
        <v>73703</v>
      </c>
      <c r="I12" s="71">
        <v>0</v>
      </c>
      <c r="J12" s="71">
        <v>0</v>
      </c>
      <c r="K12" s="71">
        <v>0</v>
      </c>
      <c r="L12" s="71">
        <v>0</v>
      </c>
    </row>
    <row r="13" spans="1:12" customHeight="1">
      <c r="A13" s="63" t="s">
        <v>30</v>
      </c>
      <c r="B13" s="35"/>
      <c r="C13" s="67">
        <v>0</v>
      </c>
      <c r="D13" s="71">
        <v>0</v>
      </c>
      <c r="E13" s="71">
        <v>0</v>
      </c>
      <c r="F13" s="71">
        <v>0</v>
      </c>
      <c r="G13" s="71">
        <v>0</v>
      </c>
      <c r="H13" s="71">
        <v>0</v>
      </c>
      <c r="I13" s="71">
        <v>0</v>
      </c>
      <c r="J13" s="71">
        <v>0</v>
      </c>
      <c r="K13" s="71">
        <v>0</v>
      </c>
      <c r="L13" s="71">
        <v>0</v>
      </c>
    </row>
    <row r="14" spans="1:12" customHeight="1">
      <c r="A14" s="63" t="s">
        <v>31</v>
      </c>
      <c r="B14" s="35"/>
      <c r="C14" s="67">
        <v>0</v>
      </c>
      <c r="D14" s="75">
        <v>92512</v>
      </c>
      <c r="E14" s="71">
        <v>0</v>
      </c>
      <c r="F14" s="75">
        <v>92512</v>
      </c>
      <c r="G14" s="71">
        <v>0</v>
      </c>
      <c r="H14" s="75">
        <v>92512</v>
      </c>
      <c r="I14" s="71">
        <v>0</v>
      </c>
      <c r="J14" s="71">
        <v>0</v>
      </c>
      <c r="K14" s="71">
        <v>0</v>
      </c>
      <c r="L14" s="71">
        <v>0</v>
      </c>
    </row>
    <row r="15" spans="1:12" customHeight="1">
      <c r="A15" s="63" t="s">
        <v>32</v>
      </c>
      <c r="B15" s="35"/>
      <c r="C15" s="67">
        <v>0</v>
      </c>
      <c r="D15" s="75">
        <v>15617</v>
      </c>
      <c r="E15" s="71">
        <v>0</v>
      </c>
      <c r="F15" s="75">
        <v>15617</v>
      </c>
      <c r="G15" s="71">
        <v>0</v>
      </c>
      <c r="H15" s="75">
        <v>15617</v>
      </c>
      <c r="I15" s="71">
        <v>0</v>
      </c>
      <c r="J15" s="71">
        <v>0</v>
      </c>
      <c r="K15" s="71">
        <v>0</v>
      </c>
      <c r="L15" s="71">
        <v>0</v>
      </c>
    </row>
    <row r="16" spans="1:12" customHeight="1">
      <c r="A16" s="63" t="s">
        <v>33</v>
      </c>
      <c r="B16" s="35"/>
      <c r="C16" s="67">
        <v>0</v>
      </c>
      <c r="D16" s="71">
        <v>0</v>
      </c>
      <c r="E16" s="71">
        <v>0</v>
      </c>
      <c r="F16" s="71">
        <v>0</v>
      </c>
      <c r="G16" s="71">
        <v>0</v>
      </c>
      <c r="H16" s="71">
        <v>0</v>
      </c>
      <c r="I16" s="71">
        <v>0</v>
      </c>
      <c r="J16" s="71">
        <v>0</v>
      </c>
      <c r="K16" s="71">
        <v>0</v>
      </c>
      <c r="L16" s="71">
        <v>0</v>
      </c>
    </row>
    <row r="17" spans="1:12" customHeight="1">
      <c r="A17" s="63" t="s">
        <v>34</v>
      </c>
      <c r="B17" s="35"/>
      <c r="C17" s="67">
        <v>0</v>
      </c>
      <c r="D17" s="71">
        <v>0</v>
      </c>
      <c r="E17" s="71">
        <v>0</v>
      </c>
      <c r="F17" s="71">
        <v>0</v>
      </c>
      <c r="G17" s="71">
        <v>0</v>
      </c>
      <c r="H17" s="71">
        <v>0</v>
      </c>
      <c r="I17" s="71">
        <v>0</v>
      </c>
      <c r="J17" s="71">
        <v>0</v>
      </c>
      <c r="K17" s="71">
        <v>0</v>
      </c>
      <c r="L17" s="71">
        <v>0</v>
      </c>
    </row>
    <row r="18" spans="1:12" customHeight="1">
      <c r="A18" s="63" t="s">
        <v>35</v>
      </c>
      <c r="B18" s="35"/>
      <c r="C18" s="67">
        <v>0</v>
      </c>
      <c r="D18" s="75">
        <v>93668</v>
      </c>
      <c r="E18" s="71">
        <v>0</v>
      </c>
      <c r="F18" s="75">
        <v>93668</v>
      </c>
      <c r="G18" s="71">
        <v>0</v>
      </c>
      <c r="H18" s="75">
        <v>93668</v>
      </c>
      <c r="I18" s="71">
        <v>0</v>
      </c>
      <c r="J18" s="71">
        <v>0</v>
      </c>
      <c r="K18" s="71">
        <v>0</v>
      </c>
      <c r="L18" s="71">
        <v>0</v>
      </c>
    </row>
    <row r="19" spans="1:12" customHeight="1">
      <c r="A19" s="63" t="s">
        <v>36</v>
      </c>
      <c r="B19" s="35"/>
      <c r="C19" s="67">
        <v>0</v>
      </c>
      <c r="D19" s="71">
        <v>0</v>
      </c>
      <c r="E19" s="71">
        <v>0</v>
      </c>
      <c r="F19" s="71">
        <v>0</v>
      </c>
      <c r="G19" s="71">
        <v>0</v>
      </c>
      <c r="H19" s="71">
        <v>0</v>
      </c>
      <c r="I19" s="71">
        <v>0</v>
      </c>
      <c r="J19" s="71">
        <v>0</v>
      </c>
      <c r="K19" s="71">
        <v>0</v>
      </c>
      <c r="L19" s="71">
        <v>0</v>
      </c>
    </row>
    <row r="20" spans="1:12" customHeight="1">
      <c r="A20" s="63" t="s">
        <v>37</v>
      </c>
      <c r="B20" s="35"/>
      <c r="C20" s="67">
        <v>0</v>
      </c>
      <c r="D20" s="75">
        <v>717</v>
      </c>
      <c r="E20" s="71">
        <v>0</v>
      </c>
      <c r="F20" s="75">
        <v>717</v>
      </c>
      <c r="G20" s="71">
        <v>0</v>
      </c>
      <c r="H20" s="75">
        <v>717</v>
      </c>
      <c r="I20" s="71">
        <v>0</v>
      </c>
      <c r="J20" s="71">
        <v>0</v>
      </c>
      <c r="K20" s="71">
        <v>0</v>
      </c>
      <c r="L20" s="71">
        <v>0</v>
      </c>
    </row>
    <row r="21" spans="1:12" customHeight="1">
      <c r="A21" s="63" t="s">
        <v>38</v>
      </c>
      <c r="B21" s="35"/>
      <c r="C21" s="67">
        <v>0</v>
      </c>
      <c r="D21" s="75">
        <v>92952</v>
      </c>
      <c r="E21" s="71">
        <v>0</v>
      </c>
      <c r="F21" s="75">
        <v>92952</v>
      </c>
      <c r="G21" s="71">
        <v>0</v>
      </c>
      <c r="H21" s="75">
        <v>92952</v>
      </c>
      <c r="I21" s="71">
        <v>0</v>
      </c>
      <c r="J21" s="71">
        <v>0</v>
      </c>
      <c r="K21" s="71">
        <v>0</v>
      </c>
      <c r="L21" s="71">
        <v>0</v>
      </c>
    </row>
    <row r="22" spans="1:12" customHeight="1">
      <c r="A22" s="63" t="s">
        <v>39</v>
      </c>
      <c r="B22" s="35"/>
      <c r="C22" s="67">
        <v>0</v>
      </c>
      <c r="D22" s="75">
        <v>21900</v>
      </c>
      <c r="E22" s="71">
        <v>0</v>
      </c>
      <c r="F22" s="75">
        <v>21900</v>
      </c>
      <c r="G22" s="71">
        <v>0</v>
      </c>
      <c r="H22" s="75">
        <v>19503</v>
      </c>
      <c r="I22" s="71">
        <v>0</v>
      </c>
      <c r="J22" s="75">
        <v>2398</v>
      </c>
      <c r="K22" s="71">
        <v>0</v>
      </c>
      <c r="L22" s="71">
        <v>0</v>
      </c>
    </row>
    <row r="23" spans="1:12" customHeight="1">
      <c r="A23" s="63" t="s">
        <v>40</v>
      </c>
      <c r="B23" s="35"/>
      <c r="C23" s="67">
        <v>0</v>
      </c>
      <c r="D23" s="71">
        <v>0</v>
      </c>
      <c r="E23" s="71">
        <v>0</v>
      </c>
      <c r="F23" s="71">
        <v>0</v>
      </c>
      <c r="G23" s="71">
        <v>0</v>
      </c>
      <c r="H23" s="71">
        <v>0</v>
      </c>
      <c r="I23" s="71">
        <v>0</v>
      </c>
      <c r="J23" s="71">
        <v>0</v>
      </c>
      <c r="K23" s="71">
        <v>0</v>
      </c>
      <c r="L23" s="71">
        <v>0</v>
      </c>
    </row>
    <row r="24" spans="1:12" customHeight="1">
      <c r="A24" s="63" t="s">
        <v>41</v>
      </c>
      <c r="B24" s="35"/>
      <c r="C24" s="67">
        <v>0</v>
      </c>
      <c r="D24" s="75">
        <v>5890508</v>
      </c>
      <c r="E24" s="71">
        <v>0</v>
      </c>
      <c r="F24" s="75">
        <v>5890508</v>
      </c>
      <c r="G24" s="71">
        <v>0</v>
      </c>
      <c r="H24" s="75">
        <v>5784733</v>
      </c>
      <c r="I24" s="71">
        <v>0</v>
      </c>
      <c r="J24" s="75">
        <v>105775</v>
      </c>
      <c r="K24" s="71">
        <v>0</v>
      </c>
      <c r="L24" s="71">
        <v>0</v>
      </c>
    </row>
    <row r="25" spans="1:12" customHeight="1">
      <c r="A25" s="63" t="s">
        <v>42</v>
      </c>
      <c r="B25" s="35"/>
      <c r="C25" s="67">
        <v>0</v>
      </c>
      <c r="D25" s="71">
        <v>0</v>
      </c>
      <c r="E25" s="71">
        <v>0</v>
      </c>
      <c r="F25" s="71">
        <v>0</v>
      </c>
      <c r="G25" s="71">
        <v>0</v>
      </c>
      <c r="H25" s="71">
        <v>0</v>
      </c>
      <c r="I25" s="71">
        <v>0</v>
      </c>
      <c r="J25" s="71">
        <v>0</v>
      </c>
      <c r="K25" s="71">
        <v>0</v>
      </c>
      <c r="L25" s="71">
        <v>0</v>
      </c>
    </row>
    <row r="26" spans="1:12" customHeight="1">
      <c r="A26" s="63" t="s">
        <v>43</v>
      </c>
      <c r="B26" s="35"/>
      <c r="C26" s="67">
        <v>0</v>
      </c>
      <c r="D26" s="71">
        <v>0</v>
      </c>
      <c r="E26" s="71">
        <v>0</v>
      </c>
      <c r="F26" s="71">
        <v>0</v>
      </c>
      <c r="G26" s="71">
        <v>0</v>
      </c>
      <c r="H26" s="71">
        <v>0</v>
      </c>
      <c r="I26" s="71">
        <v>0</v>
      </c>
      <c r="J26" s="71">
        <v>0</v>
      </c>
      <c r="K26" s="71">
        <v>0</v>
      </c>
      <c r="L26" s="71">
        <v>0</v>
      </c>
    </row>
    <row r="27" spans="1:12" customHeight="1">
      <c r="A27" s="63" t="s">
        <v>44</v>
      </c>
      <c r="B27" s="35"/>
      <c r="C27" s="67">
        <v>0</v>
      </c>
      <c r="D27" s="71">
        <v>0</v>
      </c>
      <c r="E27" s="71">
        <v>0</v>
      </c>
      <c r="F27" s="71">
        <v>0</v>
      </c>
      <c r="G27" s="71">
        <v>0</v>
      </c>
      <c r="H27" s="71">
        <v>0</v>
      </c>
      <c r="I27" s="71">
        <v>0</v>
      </c>
      <c r="J27" s="71">
        <v>0</v>
      </c>
      <c r="K27" s="71">
        <v>0</v>
      </c>
      <c r="L27" s="71">
        <v>0</v>
      </c>
    </row>
    <row r="28" spans="1:12" customHeight="1">
      <c r="A28" s="63" t="s">
        <v>45</v>
      </c>
      <c r="B28" s="35"/>
      <c r="C28" s="67">
        <v>0</v>
      </c>
      <c r="D28" s="71">
        <v>0</v>
      </c>
      <c r="E28" s="71">
        <v>0</v>
      </c>
      <c r="F28" s="71">
        <v>0</v>
      </c>
      <c r="G28" s="71">
        <v>0</v>
      </c>
      <c r="H28" s="71">
        <v>0</v>
      </c>
      <c r="I28" s="71">
        <v>0</v>
      </c>
      <c r="J28" s="71">
        <v>0</v>
      </c>
      <c r="K28" s="71">
        <v>0</v>
      </c>
      <c r="L28" s="71">
        <v>0</v>
      </c>
    </row>
    <row r="29" spans="1:12" customHeight="1">
      <c r="A29" s="63" t="s">
        <v>46</v>
      </c>
      <c r="B29" s="35"/>
      <c r="C29" s="67">
        <v>0</v>
      </c>
      <c r="D29" s="75">
        <v>30459</v>
      </c>
      <c r="E29" s="71">
        <v>0</v>
      </c>
      <c r="F29" s="75">
        <v>30459</v>
      </c>
      <c r="G29" s="71">
        <v>0</v>
      </c>
      <c r="H29" s="75">
        <v>28682</v>
      </c>
      <c r="I29" s="71">
        <v>0</v>
      </c>
      <c r="J29" s="75">
        <v>1776</v>
      </c>
      <c r="K29" s="71">
        <v>0</v>
      </c>
      <c r="L29" s="71">
        <v>0</v>
      </c>
    </row>
    <row r="30" spans="1:12" customHeight="1">
      <c r="A30" s="63" t="s">
        <v>47</v>
      </c>
      <c r="B30" s="35"/>
      <c r="C30" s="67">
        <v>0</v>
      </c>
      <c r="D30" s="75">
        <v>214336</v>
      </c>
      <c r="E30" s="71">
        <v>0</v>
      </c>
      <c r="F30" s="75">
        <v>214336</v>
      </c>
      <c r="G30" s="71">
        <v>0</v>
      </c>
      <c r="H30" s="75">
        <v>174473</v>
      </c>
      <c r="I30" s="71">
        <v>0</v>
      </c>
      <c r="J30" s="75">
        <v>39863</v>
      </c>
      <c r="K30" s="71">
        <v>0</v>
      </c>
      <c r="L30" s="71">
        <v>0</v>
      </c>
    </row>
    <row r="31" spans="1:12" customHeight="1">
      <c r="A31" s="63" t="s">
        <v>48</v>
      </c>
      <c r="B31" s="35"/>
      <c r="C31" s="67">
        <v>0</v>
      </c>
      <c r="D31" s="71">
        <v>0</v>
      </c>
      <c r="E31" s="71">
        <v>0</v>
      </c>
      <c r="F31" s="71">
        <v>0</v>
      </c>
      <c r="G31" s="71">
        <v>0</v>
      </c>
      <c r="H31" s="71">
        <v>0</v>
      </c>
      <c r="I31" s="71">
        <v>0</v>
      </c>
      <c r="J31" s="71">
        <v>0</v>
      </c>
      <c r="K31" s="71">
        <v>0</v>
      </c>
      <c r="L31" s="71">
        <v>0</v>
      </c>
    </row>
    <row r="32" spans="1:12" customHeight="1">
      <c r="A32" s="63" t="s">
        <v>49</v>
      </c>
      <c r="B32" s="35"/>
      <c r="C32" s="67">
        <v>0</v>
      </c>
      <c r="D32" s="75">
        <v>56389</v>
      </c>
      <c r="E32" s="71">
        <v>0</v>
      </c>
      <c r="F32" s="75">
        <v>56389</v>
      </c>
      <c r="G32" s="71">
        <v>0</v>
      </c>
      <c r="H32" s="75">
        <v>55217</v>
      </c>
      <c r="I32" s="71">
        <v>0</v>
      </c>
      <c r="J32" s="75">
        <v>1172</v>
      </c>
      <c r="K32" s="71">
        <v>0</v>
      </c>
      <c r="L32" s="71">
        <v>0</v>
      </c>
    </row>
    <row r="33" spans="1:12" customHeight="1">
      <c r="A33" s="63" t="s">
        <v>50</v>
      </c>
      <c r="B33" s="35"/>
      <c r="C33" s="67">
        <v>0</v>
      </c>
      <c r="D33" s="75">
        <v>54907</v>
      </c>
      <c r="E33" s="71">
        <v>0</v>
      </c>
      <c r="F33" s="75">
        <v>54907</v>
      </c>
      <c r="G33" s="71">
        <v>0</v>
      </c>
      <c r="H33" s="75">
        <v>53735</v>
      </c>
      <c r="I33" s="71">
        <v>0</v>
      </c>
      <c r="J33" s="75">
        <v>1172</v>
      </c>
      <c r="K33" s="71">
        <v>0</v>
      </c>
      <c r="L33" s="71">
        <v>0</v>
      </c>
    </row>
    <row r="34" spans="1:12" customHeight="1">
      <c r="A34" s="63" t="s">
        <v>51</v>
      </c>
      <c r="B34" s="35"/>
      <c r="C34" s="67">
        <v>0</v>
      </c>
      <c r="D34" s="75">
        <v>1482</v>
      </c>
      <c r="E34" s="71">
        <v>0</v>
      </c>
      <c r="F34" s="75">
        <v>1482</v>
      </c>
      <c r="G34" s="71">
        <v>0</v>
      </c>
      <c r="H34" s="75">
        <v>1482</v>
      </c>
      <c r="I34" s="71">
        <v>0</v>
      </c>
      <c r="J34" s="71">
        <v>0</v>
      </c>
      <c r="K34" s="71">
        <v>0</v>
      </c>
      <c r="L34" s="71">
        <v>0</v>
      </c>
    </row>
    <row r="35" spans="1:12" customHeight="1">
      <c r="A35" s="63" t="s">
        <v>52</v>
      </c>
      <c r="B35" s="35"/>
      <c r="C35" s="67">
        <v>0</v>
      </c>
      <c r="D35" s="75">
        <v>5500</v>
      </c>
      <c r="E35" s="71">
        <v>0</v>
      </c>
      <c r="F35" s="75">
        <v>5500</v>
      </c>
      <c r="G35" s="71">
        <v>0</v>
      </c>
      <c r="H35" s="75">
        <v>5500</v>
      </c>
      <c r="I35" s="71">
        <v>0</v>
      </c>
      <c r="J35" s="71">
        <v>0</v>
      </c>
      <c r="K35" s="71">
        <v>0</v>
      </c>
      <c r="L35" s="71">
        <v>0</v>
      </c>
    </row>
    <row r="36" spans="1:12" customHeight="1">
      <c r="A36" s="63" t="s">
        <v>53</v>
      </c>
      <c r="B36" s="35"/>
      <c r="C36" s="67">
        <v>0</v>
      </c>
      <c r="D36" s="75">
        <v>5500</v>
      </c>
      <c r="E36" s="71">
        <v>0</v>
      </c>
      <c r="F36" s="75">
        <v>5500</v>
      </c>
      <c r="G36" s="71">
        <v>0</v>
      </c>
      <c r="H36" s="75">
        <v>5500</v>
      </c>
      <c r="I36" s="71">
        <v>0</v>
      </c>
      <c r="J36" s="71">
        <v>0</v>
      </c>
      <c r="K36" s="71">
        <v>0</v>
      </c>
      <c r="L36" s="71">
        <v>0</v>
      </c>
    </row>
    <row r="37" spans="1:12" ht="2.25" customHeight="1" thickBot="1">
      <c r="A37" s="29"/>
      <c r="B37" s="30"/>
      <c r="C37" s="4"/>
      <c r="D37" s="5"/>
      <c r="E37" s="5"/>
      <c r="F37" s="7"/>
      <c r="G37" s="7"/>
      <c r="H37" s="7"/>
      <c r="I37" s="7"/>
      <c r="J37" s="7"/>
      <c r="K37" s="7"/>
      <c r="L37" s="8"/>
    </row>
    <row r="38" spans="1:12" ht="36.75" customHeight="1">
      <c r="A38" s="47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</row>
  </sheetData>
  <mergeCells count="11">
    <mergeCell ref="A38:L38"/>
    <mergeCell ref="A5:L5"/>
    <mergeCell ref="C7:D7"/>
    <mergeCell ref="E7:F7"/>
    <mergeCell ref="G7:H7"/>
    <mergeCell ref="I7:J7"/>
    <mergeCell ref="A7:B8"/>
    <mergeCell ref="K3:L3"/>
    <mergeCell ref="K4:L4"/>
    <mergeCell ref="K7:L7"/>
    <mergeCell ref="E6:G6"/>
  </mergeCells>
  <printOptions horizontalCentered="1"/>
  <pageMargins left="0.70866141732283472" right="0.70866141732283472" top="0.59055118110236227" bottom="0.59055118110236227" header="0.31496062992125984" footer="0.31496062992125984"/>
  <pageSetup paperSize="9" scale="80" orientation="landscape" horizontalDpi="65532"/>
  <headerFooter alignWithMargins="0">
    <oddFooter>&amp;C&amp;10 &amp;R&amp;"新細明體"&amp;11 　&amp;p頁</oddFooter>
  </headerFooter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L37"/>
  <sheetViews>
    <sheetView topLeftCell="A3" view="normal" workbookViewId="0">
      <selection pane="topLeft" activeCell="A3" sqref="A3"/>
    </sheetView>
  </sheetViews>
  <sheetFormatPr customHeight="1" defaultRowHeight="16.5" baseColWidth="0"/>
  <cols>
    <col min="1" max="1" width="12.625" style="1" customWidth="1"/>
    <col min="2" max="2" width="20.625" style="1" customWidth="1"/>
    <col min="3" max="8" width="12.625" customWidth="1"/>
    <col min="9" max="9" width="12.625" style="1" customWidth="1"/>
    <col min="10" max="12" width="12.625" customWidth="1"/>
  </cols>
  <sheetData>
    <row r="1" spans="1:11" hidden="1">
      <c r="A1" s="80" t="s">
        <v>0</v>
      </c>
      <c r="B1" s="80" t="s">
        <v>54</v>
      </c>
      <c r="C1" s="81" t="s">
        <v>55</v>
      </c>
      <c r="D1" s="81" t="s">
        <v>56</v>
      </c>
      <c r="E1" s="82" t="s">
        <v>15</v>
      </c>
      <c r="F1" s="83" t="s">
        <v>58</v>
      </c>
      <c r="G1" s="2"/>
      <c r="H1" s="78" t="s">
        <v>13</v>
      </c>
      <c r="I1" s="2"/>
      <c r="J1" s="2"/>
      <c r="K1" s="2"/>
    </row>
    <row r="2" spans="1:11" ht="17.25" hidden="1" thickBot="1">
      <c r="A2" s="3"/>
      <c r="B2" s="3"/>
      <c r="C2" s="2"/>
      <c r="D2" s="2"/>
      <c r="E2" s="2"/>
      <c r="F2" s="2"/>
      <c r="G2" s="2"/>
      <c r="H2" s="2"/>
      <c r="I2" s="2"/>
      <c r="J2" s="2"/>
      <c r="K2" s="2"/>
    </row>
    <row r="3" spans="1:12" ht="15.95" customHeight="1" thickBot="1">
      <c r="A3" s="27" t="str">
        <f>A1</f>
        <v>公　開　類</v>
      </c>
      <c r="B3"/>
      <c r="C3" s="21"/>
      <c r="D3" s="19"/>
      <c r="E3" s="19"/>
      <c r="F3" s="20"/>
      <c r="G3" s="20"/>
      <c r="H3" s="20"/>
      <c r="I3" s="20"/>
      <c r="J3" s="26" t="s">
        <v>23</v>
      </c>
      <c r="K3" s="42" t="str">
        <f>B1</f>
        <v>澎湖縣政府財政處</v>
      </c>
      <c r="L3" s="43"/>
    </row>
    <row r="4" spans="1:12" ht="15.95" customHeight="1" thickBot="1">
      <c r="A4" s="27" t="str">
        <f>C1</f>
        <v>月　　　報</v>
      </c>
      <c r="B4" s="18" t="str">
        <f>D1</f>
        <v>次月二十日前編報，十二月份於次年一月底前編報</v>
      </c>
      <c r="C4" s="22"/>
      <c r="D4" s="23"/>
      <c r="E4" s="24"/>
      <c r="F4" s="25"/>
      <c r="G4" s="25"/>
      <c r="H4" s="25"/>
      <c r="I4" s="25"/>
      <c r="J4" s="26" t="s">
        <v>24</v>
      </c>
      <c r="K4" s="42" t="str">
        <f>H1</f>
        <v>20902-00-01-2</v>
      </c>
      <c r="L4" s="43"/>
    </row>
    <row r="5" spans="1:12" ht="32.25" customHeight="1">
      <c r="A5" s="48" t="str">
        <f>E1</f>
        <v>澎湖縣公庫收支(續1)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6" spans="1:12" ht="17.25" thickBot="1">
      <c r="A6" s="32"/>
      <c r="B6" s="33"/>
      <c r="C6" s="33"/>
      <c r="D6" s="33"/>
      <c r="E6" s="32" t="str">
        <f>F1</f>
        <v>中華民國115年 8月</v>
      </c>
      <c r="F6" s="46"/>
      <c r="G6" s="46"/>
      <c r="H6" s="33"/>
      <c r="I6" s="33"/>
      <c r="J6" s="33"/>
      <c r="K6" s="33"/>
      <c r="L6" s="34" t="s">
        <v>25</v>
      </c>
    </row>
    <row r="7" spans="1:12" customHeight="1">
      <c r="A7" s="38" t="s">
        <v>2</v>
      </c>
      <c r="B7" s="52"/>
      <c r="C7" s="54" t="s">
        <v>3</v>
      </c>
      <c r="D7" s="55"/>
      <c r="E7" s="56" t="s">
        <v>5</v>
      </c>
      <c r="F7" s="55"/>
      <c r="G7" s="56" t="s">
        <v>6</v>
      </c>
      <c r="H7" s="55"/>
      <c r="I7" s="56" t="s">
        <v>7</v>
      </c>
      <c r="J7" s="55"/>
      <c r="K7" s="50" t="s">
        <v>8</v>
      </c>
      <c r="L7" s="51"/>
    </row>
    <row r="8" spans="1:12" ht="17.25" thickBot="1">
      <c r="A8" s="40"/>
      <c r="B8" s="53"/>
      <c r="C8" s="9" t="s">
        <v>9</v>
      </c>
      <c r="D8" s="10" t="s">
        <v>4</v>
      </c>
      <c r="E8" s="10" t="s">
        <v>9</v>
      </c>
      <c r="F8" s="10" t="s">
        <v>4</v>
      </c>
      <c r="G8" s="10" t="s">
        <v>9</v>
      </c>
      <c r="H8" s="10" t="s">
        <v>4</v>
      </c>
      <c r="I8" s="10" t="s">
        <v>9</v>
      </c>
      <c r="J8" s="10" t="s">
        <v>4</v>
      </c>
      <c r="K8" s="10" t="s">
        <v>9</v>
      </c>
      <c r="L8" s="11" t="s">
        <v>4</v>
      </c>
    </row>
    <row r="9" spans="1:12" ht="17.25" customHeight="1">
      <c r="A9" s="63" t="s">
        <v>14</v>
      </c>
      <c r="B9" s="28"/>
      <c r="C9" s="67">
        <v>0</v>
      </c>
      <c r="D9" s="71">
        <v>0</v>
      </c>
      <c r="E9" s="71">
        <v>0</v>
      </c>
      <c r="F9" s="71">
        <v>0</v>
      </c>
      <c r="G9" s="71">
        <v>0</v>
      </c>
      <c r="H9" s="71">
        <v>0</v>
      </c>
      <c r="I9" s="71">
        <v>0</v>
      </c>
      <c r="J9" s="71">
        <v>0</v>
      </c>
      <c r="K9" s="71">
        <v>0</v>
      </c>
      <c r="L9" s="71">
        <v>0</v>
      </c>
    </row>
    <row r="10" spans="1:12" customHeight="1">
      <c r="A10" s="63" t="s">
        <v>59</v>
      </c>
      <c r="B10" s="16"/>
      <c r="C10" s="67">
        <v>0</v>
      </c>
      <c r="D10" s="71">
        <v>0</v>
      </c>
      <c r="E10" s="71">
        <v>0</v>
      </c>
      <c r="F10" s="71">
        <v>0</v>
      </c>
      <c r="G10" s="71">
        <v>0</v>
      </c>
      <c r="H10" s="71">
        <v>0</v>
      </c>
      <c r="I10" s="71">
        <v>0</v>
      </c>
      <c r="J10" s="71">
        <v>0</v>
      </c>
      <c r="K10" s="71">
        <v>0</v>
      </c>
      <c r="L10" s="71">
        <v>0</v>
      </c>
    </row>
    <row r="11" spans="1:12" customHeight="1">
      <c r="A11" s="63" t="s">
        <v>60</v>
      </c>
      <c r="B11" s="16"/>
      <c r="C11" s="67">
        <v>0</v>
      </c>
      <c r="D11" s="75">
        <v>2032026</v>
      </c>
      <c r="E11" s="71">
        <v>0</v>
      </c>
      <c r="F11" s="75">
        <v>2032026</v>
      </c>
      <c r="G11" s="71">
        <v>0</v>
      </c>
      <c r="H11" s="75">
        <v>1806835</v>
      </c>
      <c r="I11" s="71">
        <v>0</v>
      </c>
      <c r="J11" s="75">
        <v>225190</v>
      </c>
      <c r="K11" s="71">
        <v>0</v>
      </c>
      <c r="L11" s="71">
        <v>0</v>
      </c>
    </row>
    <row r="12" spans="1:12" customHeight="1">
      <c r="A12" s="63" t="s">
        <v>61</v>
      </c>
      <c r="B12" s="16"/>
      <c r="C12" s="67">
        <v>0</v>
      </c>
      <c r="D12" s="75">
        <v>2032026</v>
      </c>
      <c r="E12" s="71">
        <v>0</v>
      </c>
      <c r="F12" s="75">
        <v>2032026</v>
      </c>
      <c r="G12" s="71">
        <v>0</v>
      </c>
      <c r="H12" s="75">
        <v>1806835</v>
      </c>
      <c r="I12" s="71">
        <v>0</v>
      </c>
      <c r="J12" s="75">
        <v>225190</v>
      </c>
      <c r="K12" s="71">
        <v>0</v>
      </c>
      <c r="L12" s="71">
        <v>0</v>
      </c>
    </row>
    <row r="13" spans="1:12" customHeight="1">
      <c r="A13" s="63" t="s">
        <v>62</v>
      </c>
      <c r="B13" s="16"/>
      <c r="C13" s="67">
        <v>0</v>
      </c>
      <c r="D13" s="71">
        <v>0</v>
      </c>
      <c r="E13" s="71">
        <v>0</v>
      </c>
      <c r="F13" s="71">
        <v>0</v>
      </c>
      <c r="G13" s="71">
        <v>0</v>
      </c>
      <c r="H13" s="71">
        <v>0</v>
      </c>
      <c r="I13" s="71">
        <v>0</v>
      </c>
      <c r="J13" s="71">
        <v>0</v>
      </c>
      <c r="K13" s="71">
        <v>0</v>
      </c>
      <c r="L13" s="71">
        <v>0</v>
      </c>
    </row>
    <row r="14" spans="1:12" customHeight="1">
      <c r="A14" s="63" t="s">
        <v>63</v>
      </c>
      <c r="B14" s="16"/>
      <c r="C14" s="67">
        <v>0</v>
      </c>
      <c r="D14" s="75">
        <v>14196</v>
      </c>
      <c r="E14" s="71">
        <v>0</v>
      </c>
      <c r="F14" s="75">
        <v>14196</v>
      </c>
      <c r="G14" s="71">
        <v>0</v>
      </c>
      <c r="H14" s="75">
        <v>13746</v>
      </c>
      <c r="I14" s="71">
        <v>0</v>
      </c>
      <c r="J14" s="75">
        <v>450</v>
      </c>
      <c r="K14" s="71">
        <v>0</v>
      </c>
      <c r="L14" s="71">
        <v>0</v>
      </c>
    </row>
    <row r="15" spans="1:12" customHeight="1">
      <c r="A15" s="63" t="s">
        <v>64</v>
      </c>
      <c r="B15" s="16"/>
      <c r="C15" s="67">
        <v>0</v>
      </c>
      <c r="D15" s="71">
        <v>0</v>
      </c>
      <c r="E15" s="71">
        <v>0</v>
      </c>
      <c r="F15" s="71">
        <v>0</v>
      </c>
      <c r="G15" s="71">
        <v>0</v>
      </c>
      <c r="H15" s="71">
        <v>0</v>
      </c>
      <c r="I15" s="71">
        <v>0</v>
      </c>
      <c r="J15" s="71">
        <v>0</v>
      </c>
      <c r="K15" s="71">
        <v>0</v>
      </c>
      <c r="L15" s="71">
        <v>0</v>
      </c>
    </row>
    <row r="16" spans="1:12" customHeight="1">
      <c r="A16" s="63" t="s">
        <v>65</v>
      </c>
      <c r="B16" s="16"/>
      <c r="C16" s="67">
        <v>0</v>
      </c>
      <c r="D16" s="75">
        <v>315778</v>
      </c>
      <c r="E16" s="71">
        <v>0</v>
      </c>
      <c r="F16" s="75">
        <v>315778</v>
      </c>
      <c r="G16" s="71">
        <v>0</v>
      </c>
      <c r="H16" s="75">
        <v>315602</v>
      </c>
      <c r="I16" s="71">
        <v>0</v>
      </c>
      <c r="J16" s="75">
        <v>176</v>
      </c>
      <c r="K16" s="71">
        <v>0</v>
      </c>
      <c r="L16" s="71">
        <v>0</v>
      </c>
    </row>
    <row r="17" spans="1:12" customHeight="1">
      <c r="A17" s="64" t="s">
        <v>66</v>
      </c>
      <c r="B17" s="16"/>
      <c r="C17" s="68">
        <v>0</v>
      </c>
      <c r="D17" s="76">
        <v>3372</v>
      </c>
      <c r="E17" s="72">
        <v>0</v>
      </c>
      <c r="F17" s="76">
        <v>3372</v>
      </c>
      <c r="G17" s="72">
        <v>0</v>
      </c>
      <c r="H17" s="76">
        <v>3372</v>
      </c>
      <c r="I17" s="72">
        <v>0</v>
      </c>
      <c r="J17" s="72">
        <v>0</v>
      </c>
      <c r="K17" s="72">
        <v>0</v>
      </c>
      <c r="L17" s="72">
        <v>0</v>
      </c>
    </row>
    <row r="18" spans="1:12" customHeight="1">
      <c r="A18" s="63" t="s">
        <v>49</v>
      </c>
      <c r="B18" s="16"/>
      <c r="C18" s="67">
        <v>0</v>
      </c>
      <c r="D18" s="75">
        <v>3372</v>
      </c>
      <c r="E18" s="71">
        <v>0</v>
      </c>
      <c r="F18" s="75">
        <v>3372</v>
      </c>
      <c r="G18" s="71">
        <v>0</v>
      </c>
      <c r="H18" s="75">
        <v>3372</v>
      </c>
      <c r="I18" s="71">
        <v>0</v>
      </c>
      <c r="J18" s="71">
        <v>0</v>
      </c>
      <c r="K18" s="71">
        <v>0</v>
      </c>
      <c r="L18" s="71">
        <v>0</v>
      </c>
    </row>
    <row r="19" spans="1:12" customHeight="1">
      <c r="A19" s="63" t="s">
        <v>67</v>
      </c>
      <c r="B19" s="16"/>
      <c r="C19" s="67">
        <v>0</v>
      </c>
      <c r="D19" s="75">
        <v>3372</v>
      </c>
      <c r="E19" s="71">
        <v>0</v>
      </c>
      <c r="F19" s="75">
        <v>3372</v>
      </c>
      <c r="G19" s="71">
        <v>0</v>
      </c>
      <c r="H19" s="75">
        <v>3372</v>
      </c>
      <c r="I19" s="71">
        <v>0</v>
      </c>
      <c r="J19" s="71">
        <v>0</v>
      </c>
      <c r="K19" s="71">
        <v>0</v>
      </c>
      <c r="L19" s="71">
        <v>0</v>
      </c>
    </row>
    <row r="20" spans="1:12" customHeight="1">
      <c r="A20" s="63" t="s">
        <v>68</v>
      </c>
      <c r="B20" s="16"/>
      <c r="C20" s="67">
        <v>0</v>
      </c>
      <c r="D20" s="71">
        <v>0</v>
      </c>
      <c r="E20" s="71">
        <v>0</v>
      </c>
      <c r="F20" s="71">
        <v>0</v>
      </c>
      <c r="G20" s="71">
        <v>0</v>
      </c>
      <c r="H20" s="71">
        <v>0</v>
      </c>
      <c r="I20" s="71">
        <v>0</v>
      </c>
      <c r="J20" s="71">
        <v>0</v>
      </c>
      <c r="K20" s="71">
        <v>0</v>
      </c>
      <c r="L20" s="71">
        <v>0</v>
      </c>
    </row>
    <row r="21" spans="1:12" customHeight="1">
      <c r="A21" s="63" t="s">
        <v>69</v>
      </c>
      <c r="B21" s="16"/>
      <c r="C21" s="67">
        <v>0</v>
      </c>
      <c r="D21" s="71">
        <v>0</v>
      </c>
      <c r="E21" s="71">
        <v>0</v>
      </c>
      <c r="F21" s="71">
        <v>0</v>
      </c>
      <c r="G21" s="71">
        <v>0</v>
      </c>
      <c r="H21" s="71">
        <v>0</v>
      </c>
      <c r="I21" s="71">
        <v>0</v>
      </c>
      <c r="J21" s="71">
        <v>0</v>
      </c>
      <c r="K21" s="71">
        <v>0</v>
      </c>
      <c r="L21" s="71">
        <v>0</v>
      </c>
    </row>
    <row r="22" spans="1:12" customHeight="1">
      <c r="A22" s="64" t="s">
        <v>70</v>
      </c>
      <c r="B22" s="16"/>
      <c r="C22" s="68">
        <v>0</v>
      </c>
      <c r="D22" s="72">
        <v>0</v>
      </c>
      <c r="E22" s="72">
        <v>0</v>
      </c>
      <c r="F22" s="72">
        <v>0</v>
      </c>
      <c r="G22" s="15"/>
      <c r="H22" s="15"/>
      <c r="I22" s="15"/>
      <c r="J22" s="15"/>
      <c r="K22" s="72">
        <v>0</v>
      </c>
      <c r="L22" s="72">
        <v>0</v>
      </c>
    </row>
    <row r="23" spans="1:12" customHeight="1">
      <c r="A23" s="63" t="s">
        <v>71</v>
      </c>
      <c r="B23" s="16"/>
      <c r="C23" s="67">
        <v>0</v>
      </c>
      <c r="D23" s="71">
        <v>0</v>
      </c>
      <c r="E23" s="71">
        <v>0</v>
      </c>
      <c r="F23" s="71">
        <v>0</v>
      </c>
      <c r="G23" s="15"/>
      <c r="H23" s="15"/>
      <c r="I23" s="15"/>
      <c r="J23" s="15"/>
      <c r="K23" s="71">
        <v>0</v>
      </c>
      <c r="L23" s="71">
        <v>0</v>
      </c>
    </row>
    <row r="24" spans="1:12" customHeight="1">
      <c r="A24" s="64" t="s">
        <v>72</v>
      </c>
      <c r="B24" s="16"/>
      <c r="C24" s="68">
        <v>0</v>
      </c>
      <c r="D24" s="76">
        <v>-367789</v>
      </c>
      <c r="E24" s="72">
        <v>0</v>
      </c>
      <c r="F24" s="76">
        <v>-367789</v>
      </c>
      <c r="G24" s="15"/>
      <c r="H24" s="15"/>
      <c r="I24" s="15"/>
      <c r="J24" s="15"/>
      <c r="K24" s="72">
        <v>0</v>
      </c>
      <c r="L24" s="72">
        <v>0</v>
      </c>
    </row>
    <row r="25" spans="1:12" customHeight="1">
      <c r="A25" s="63" t="s">
        <v>73</v>
      </c>
      <c r="B25" s="16"/>
      <c r="C25" s="67">
        <v>0</v>
      </c>
      <c r="D25" s="71">
        <v>0</v>
      </c>
      <c r="E25" s="71">
        <v>0</v>
      </c>
      <c r="F25" s="71">
        <v>0</v>
      </c>
      <c r="G25" s="15"/>
      <c r="H25" s="15"/>
      <c r="I25" s="15"/>
      <c r="J25" s="15"/>
      <c r="K25" s="71">
        <v>0</v>
      </c>
      <c r="L25" s="71">
        <v>0</v>
      </c>
    </row>
    <row r="26" spans="1:12" customHeight="1">
      <c r="A26" s="63" t="s">
        <v>74</v>
      </c>
      <c r="B26" s="16"/>
      <c r="C26" s="67">
        <v>0</v>
      </c>
      <c r="D26" s="75">
        <v>250205</v>
      </c>
      <c r="E26" s="71">
        <v>0</v>
      </c>
      <c r="F26" s="75">
        <v>250205</v>
      </c>
      <c r="G26" s="15"/>
      <c r="H26" s="15"/>
      <c r="I26" s="15"/>
      <c r="J26" s="15"/>
      <c r="K26" s="71">
        <v>0</v>
      </c>
      <c r="L26" s="71">
        <v>0</v>
      </c>
    </row>
    <row r="27" spans="1:12" customHeight="1">
      <c r="A27" s="63" t="s">
        <v>75</v>
      </c>
      <c r="B27" s="16"/>
      <c r="C27" s="67">
        <v>0</v>
      </c>
      <c r="D27" s="75">
        <v>434</v>
      </c>
      <c r="E27" s="71">
        <v>0</v>
      </c>
      <c r="F27" s="75">
        <v>434</v>
      </c>
      <c r="G27" s="15"/>
      <c r="H27" s="15"/>
      <c r="I27" s="15"/>
      <c r="J27" s="15"/>
      <c r="K27" s="71">
        <v>0</v>
      </c>
      <c r="L27" s="71">
        <v>0</v>
      </c>
    </row>
    <row r="28" spans="1:12" customHeight="1">
      <c r="A28" s="63" t="s">
        <v>76</v>
      </c>
      <c r="B28" s="16"/>
      <c r="C28" s="67">
        <v>0</v>
      </c>
      <c r="D28" s="75">
        <v>-619914</v>
      </c>
      <c r="E28" s="71">
        <v>0</v>
      </c>
      <c r="F28" s="75">
        <v>-619914</v>
      </c>
      <c r="G28" s="15"/>
      <c r="H28" s="15"/>
      <c r="I28" s="15"/>
      <c r="J28" s="15"/>
      <c r="K28" s="71">
        <v>0</v>
      </c>
      <c r="L28" s="71">
        <v>0</v>
      </c>
    </row>
    <row r="29" spans="1:12" customHeight="1">
      <c r="A29" s="63" t="s">
        <v>77</v>
      </c>
      <c r="B29" s="16"/>
      <c r="C29" s="67">
        <v>0</v>
      </c>
      <c r="D29" s="75">
        <v>1487</v>
      </c>
      <c r="E29" s="71">
        <v>0</v>
      </c>
      <c r="F29" s="75">
        <v>1487</v>
      </c>
      <c r="G29" s="15"/>
      <c r="H29" s="15"/>
      <c r="I29" s="15"/>
      <c r="J29" s="15"/>
      <c r="K29" s="71">
        <v>0</v>
      </c>
      <c r="L29" s="71">
        <v>0</v>
      </c>
    </row>
    <row r="30" spans="1:12" customHeight="1">
      <c r="A30" s="63" t="s">
        <v>78</v>
      </c>
      <c r="B30" s="16"/>
      <c r="C30" s="67">
        <v>0</v>
      </c>
      <c r="D30" s="71">
        <v>0</v>
      </c>
      <c r="E30" s="71">
        <v>0</v>
      </c>
      <c r="F30" s="71">
        <v>0</v>
      </c>
      <c r="G30" s="15"/>
      <c r="H30" s="15"/>
      <c r="I30" s="15"/>
      <c r="J30" s="15"/>
      <c r="K30" s="71">
        <v>0</v>
      </c>
      <c r="L30" s="71">
        <v>0</v>
      </c>
    </row>
    <row r="31" spans="1:12" customHeight="1">
      <c r="A31" s="63" t="s">
        <v>79</v>
      </c>
      <c r="B31" s="16"/>
      <c r="C31" s="67">
        <v>0</v>
      </c>
      <c r="D31" s="71">
        <v>0</v>
      </c>
      <c r="E31" s="71">
        <v>0</v>
      </c>
      <c r="F31" s="71">
        <v>0</v>
      </c>
      <c r="G31" s="15"/>
      <c r="H31" s="15"/>
      <c r="I31" s="15"/>
      <c r="J31" s="15"/>
      <c r="K31" s="71">
        <v>0</v>
      </c>
      <c r="L31" s="71">
        <v>0</v>
      </c>
    </row>
    <row r="32" spans="1:12" customHeight="1">
      <c r="A32" s="63" t="s">
        <v>80</v>
      </c>
      <c r="B32" s="16"/>
      <c r="C32" s="67">
        <v>0</v>
      </c>
      <c r="D32" s="71">
        <v>0</v>
      </c>
      <c r="E32" s="71">
        <v>0</v>
      </c>
      <c r="F32" s="71">
        <v>0</v>
      </c>
      <c r="G32" s="15"/>
      <c r="H32" s="15"/>
      <c r="I32" s="15"/>
      <c r="J32" s="15"/>
      <c r="K32" s="71">
        <v>0</v>
      </c>
      <c r="L32" s="71">
        <v>0</v>
      </c>
    </row>
    <row r="33" spans="1:12" customHeight="1">
      <c r="A33" s="64" t="s">
        <v>81</v>
      </c>
      <c r="B33" s="16"/>
      <c r="C33" s="68">
        <v>0</v>
      </c>
      <c r="D33" s="76">
        <v>8492175</v>
      </c>
      <c r="E33" s="72">
        <v>0</v>
      </c>
      <c r="F33" s="76">
        <v>8492175</v>
      </c>
      <c r="G33" s="15"/>
      <c r="H33" s="15"/>
      <c r="I33" s="15"/>
      <c r="J33" s="15"/>
      <c r="K33" s="72">
        <v>0</v>
      </c>
      <c r="L33" s="72">
        <v>0</v>
      </c>
    </row>
    <row r="34" spans="1:12" customHeight="1">
      <c r="A34" s="64" t="s">
        <v>82</v>
      </c>
      <c r="B34" s="16"/>
      <c r="C34" s="68">
        <v>0</v>
      </c>
      <c r="D34" s="76">
        <v>679414</v>
      </c>
      <c r="E34" s="72">
        <v>0</v>
      </c>
      <c r="F34" s="76">
        <v>679414</v>
      </c>
      <c r="G34" s="15"/>
      <c r="H34" s="15"/>
      <c r="I34" s="15"/>
      <c r="J34" s="15"/>
      <c r="K34" s="72">
        <v>0</v>
      </c>
      <c r="L34" s="72">
        <v>0</v>
      </c>
    </row>
    <row r="35" spans="1:12" customHeight="1">
      <c r="A35" s="64" t="s">
        <v>83</v>
      </c>
      <c r="B35" s="16"/>
      <c r="C35" s="68">
        <v>0</v>
      </c>
      <c r="D35" s="76">
        <v>9171589</v>
      </c>
      <c r="E35" s="72">
        <v>0</v>
      </c>
      <c r="F35" s="76">
        <v>9171589</v>
      </c>
      <c r="G35" s="15"/>
      <c r="H35" s="15"/>
      <c r="I35" s="15"/>
      <c r="J35" s="15"/>
      <c r="K35" s="72">
        <v>0</v>
      </c>
      <c r="L35" s="72">
        <v>0</v>
      </c>
    </row>
    <row r="36" spans="1:12" ht="1.5" customHeight="1" thickBot="1">
      <c r="A36" s="17"/>
      <c r="B36" s="30"/>
      <c r="C36" s="4"/>
      <c r="D36" s="5"/>
      <c r="E36" s="5"/>
      <c r="F36" s="7"/>
      <c r="G36" s="7"/>
      <c r="H36" s="7"/>
      <c r="I36" s="7"/>
      <c r="J36" s="7"/>
      <c r="K36" s="7"/>
      <c r="L36" s="8"/>
    </row>
    <row r="37" spans="1:12" ht="20.25" customHeight="1">
      <c r="A37" s="47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</row>
  </sheetData>
  <mergeCells count="11">
    <mergeCell ref="I7:J7"/>
    <mergeCell ref="K7:L7"/>
    <mergeCell ref="K3:L3"/>
    <mergeCell ref="K4:L4"/>
    <mergeCell ref="A7:B8"/>
    <mergeCell ref="E6:G6"/>
    <mergeCell ref="A37:L37"/>
    <mergeCell ref="A5:L5"/>
    <mergeCell ref="C7:D7"/>
    <mergeCell ref="E7:F7"/>
    <mergeCell ref="G7:H7"/>
  </mergeCells>
  <printOptions horizontalCentered="1"/>
  <pageMargins left="0.70866141732283472" right="0.70866141732283472" top="0.59055118110236227" bottom="0.59055118110236227" header="0.31496062992125984" footer="0.31496062992125984"/>
  <pageSetup paperSize="9" scale="80" firstPageNumber="2" orientation="landscape" useFirstPageNumber="1" horizontalDpi="65532"/>
  <headerFooter alignWithMargins="0">
    <oddFooter>&amp;C&amp;10 &amp;R&amp;"新細明體"&amp;11 　&amp;p頁</oddFooter>
  </headerFooter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V38"/>
  <sheetViews>
    <sheetView topLeftCell="A3" view="normal" workbookViewId="0">
      <selection pane="topLeft" activeCell="A3" sqref="A3"/>
    </sheetView>
  </sheetViews>
  <sheetFormatPr customHeight="1" defaultRowHeight="16.5" baseColWidth="0"/>
  <cols>
    <col min="1" max="1" width="12.625" style="1" customWidth="1"/>
    <col min="2" max="2" width="20.625" style="1" customWidth="1"/>
    <col min="3" max="8" width="12.625" customWidth="1"/>
    <col min="9" max="9" width="12.625" style="1" customWidth="1"/>
    <col min="10" max="12" width="12.625" customWidth="1"/>
    <col min="15" max="15" width="9" style="1" customWidth="1"/>
    <col min="22" max="22" width="9" style="1" customWidth="1"/>
  </cols>
  <sheetData>
    <row r="1" spans="1:11" hidden="1">
      <c r="A1" s="80" t="s">
        <v>0</v>
      </c>
      <c r="B1" s="80" t="s">
        <v>54</v>
      </c>
      <c r="C1" s="81" t="s">
        <v>55</v>
      </c>
      <c r="D1" s="81" t="s">
        <v>56</v>
      </c>
      <c r="E1" s="82" t="s">
        <v>16</v>
      </c>
      <c r="F1" s="83" t="s">
        <v>58</v>
      </c>
      <c r="G1" s="2"/>
      <c r="H1" s="78" t="s">
        <v>13</v>
      </c>
      <c r="I1" s="2"/>
      <c r="J1" s="2"/>
      <c r="K1" s="2"/>
    </row>
    <row r="2" spans="1:11" ht="17.25" hidden="1" thickBot="1">
      <c r="A2" s="3"/>
      <c r="B2" s="3"/>
      <c r="C2" s="2"/>
      <c r="D2" s="2"/>
      <c r="E2" s="2"/>
      <c r="F2" s="2"/>
      <c r="G2" s="2"/>
      <c r="H2" s="2"/>
      <c r="I2" s="2"/>
      <c r="J2" s="2"/>
      <c r="K2" s="2"/>
    </row>
    <row r="3" spans="1:22" ht="15.95" customHeight="1" thickBot="1">
      <c r="A3" s="27" t="str">
        <f>A1</f>
        <v>公　開　類</v>
      </c>
      <c r="B3"/>
      <c r="C3" s="21"/>
      <c r="D3" s="19"/>
      <c r="E3" s="19"/>
      <c r="F3" s="20"/>
      <c r="G3" s="20"/>
      <c r="H3" s="20"/>
      <c r="I3" s="20"/>
      <c r="J3" s="26" t="s">
        <v>23</v>
      </c>
      <c r="K3" s="42" t="str">
        <f>B1</f>
        <v>澎湖縣政府財政處</v>
      </c>
      <c r="L3" s="43"/>
      <c r="O3"/>
      <c r="V3"/>
    </row>
    <row r="4" spans="1:22" ht="15.95" customHeight="1" thickBot="1">
      <c r="A4" s="27" t="str">
        <f>C1</f>
        <v>月　　　報</v>
      </c>
      <c r="B4" s="18" t="str">
        <f>D1</f>
        <v>次月二十日前編報，十二月份於次年一月底前編報</v>
      </c>
      <c r="C4" s="22"/>
      <c r="D4" s="23"/>
      <c r="E4" s="24"/>
      <c r="F4" s="25"/>
      <c r="G4" s="25"/>
      <c r="H4" s="25"/>
      <c r="I4" s="25"/>
      <c r="J4" s="26" t="s">
        <v>24</v>
      </c>
      <c r="K4" s="42" t="str">
        <f>H1</f>
        <v>20902-00-01-2</v>
      </c>
      <c r="L4" s="43"/>
      <c r="O4"/>
      <c r="V4"/>
    </row>
    <row r="5" spans="1:12" ht="32.25" customHeight="1">
      <c r="A5" s="48" t="str">
        <f>E1</f>
        <v>澎湖縣公庫收支(續2)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6" spans="1:12" ht="17.25" thickBot="1">
      <c r="A6" s="32"/>
      <c r="B6" s="32"/>
      <c r="C6" s="32"/>
      <c r="D6" s="32"/>
      <c r="E6" s="32" t="str">
        <f>F1</f>
        <v>中華民國115年 8月</v>
      </c>
      <c r="F6" s="46"/>
      <c r="G6" s="46"/>
      <c r="H6" s="33"/>
      <c r="I6" s="33"/>
      <c r="J6" s="33"/>
      <c r="K6" s="33"/>
      <c r="L6" s="34" t="s">
        <v>25</v>
      </c>
    </row>
    <row r="7" spans="1:13" customHeight="1">
      <c r="A7" s="38" t="s">
        <v>2</v>
      </c>
      <c r="B7" s="39"/>
      <c r="C7" s="49" t="s">
        <v>3</v>
      </c>
      <c r="D7" s="37"/>
      <c r="E7" s="36" t="s">
        <v>5</v>
      </c>
      <c r="F7" s="37"/>
      <c r="G7" s="36" t="s">
        <v>10</v>
      </c>
      <c r="H7" s="37"/>
      <c r="I7" s="36" t="s">
        <v>11</v>
      </c>
      <c r="J7" s="37"/>
      <c r="K7" s="44" t="s">
        <v>12</v>
      </c>
      <c r="L7" s="45"/>
      <c r="M7"/>
    </row>
    <row r="8" spans="1:13" ht="17.25" thickBot="1">
      <c r="A8" s="40"/>
      <c r="B8" s="41"/>
      <c r="C8" s="9" t="s">
        <v>9</v>
      </c>
      <c r="D8" s="10" t="s">
        <v>4</v>
      </c>
      <c r="E8" s="10" t="s">
        <v>9</v>
      </c>
      <c r="F8" s="10" t="s">
        <v>4</v>
      </c>
      <c r="G8" s="10" t="s">
        <v>9</v>
      </c>
      <c r="H8" s="10" t="s">
        <v>4</v>
      </c>
      <c r="I8" s="10" t="s">
        <v>9</v>
      </c>
      <c r="J8" s="10" t="s">
        <v>4</v>
      </c>
      <c r="K8" s="10" t="s">
        <v>9</v>
      </c>
      <c r="L8" s="11" t="s">
        <v>4</v>
      </c>
      <c r="M8"/>
    </row>
    <row r="9" spans="1:13" customHeight="1">
      <c r="A9" s="64" t="s">
        <v>26</v>
      </c>
      <c r="B9" s="16"/>
      <c r="C9" s="87">
        <v>941642</v>
      </c>
      <c r="D9" s="76">
        <v>8131200</v>
      </c>
      <c r="E9" s="76">
        <v>941642</v>
      </c>
      <c r="F9" s="76">
        <v>8131200</v>
      </c>
      <c r="G9" s="76">
        <v>887702</v>
      </c>
      <c r="H9" s="76">
        <v>7453625</v>
      </c>
      <c r="I9" s="76">
        <v>53941</v>
      </c>
      <c r="J9" s="76">
        <v>677575</v>
      </c>
      <c r="K9" s="72">
        <v>0</v>
      </c>
      <c r="L9" s="72">
        <v>0</v>
      </c>
      <c r="M9"/>
    </row>
    <row r="10" spans="1:13" customHeight="1">
      <c r="A10" s="64" t="s">
        <v>27</v>
      </c>
      <c r="B10" s="16"/>
      <c r="C10" s="87">
        <v>785797</v>
      </c>
      <c r="D10" s="76">
        <v>6929808</v>
      </c>
      <c r="E10" s="76">
        <v>785797</v>
      </c>
      <c r="F10" s="76">
        <v>6929808</v>
      </c>
      <c r="G10" s="76">
        <v>779959</v>
      </c>
      <c r="H10" s="76">
        <v>6834163</v>
      </c>
      <c r="I10" s="76">
        <v>5838</v>
      </c>
      <c r="J10" s="76">
        <v>95645</v>
      </c>
      <c r="K10" s="72">
        <v>0</v>
      </c>
      <c r="L10" s="72">
        <v>0</v>
      </c>
      <c r="M10"/>
    </row>
    <row r="11" spans="1:13" customHeight="1">
      <c r="A11" s="63" t="s">
        <v>20</v>
      </c>
      <c r="B11" s="16"/>
      <c r="C11" s="86">
        <v>159659</v>
      </c>
      <c r="D11" s="75">
        <v>1793283</v>
      </c>
      <c r="E11" s="75">
        <v>159659</v>
      </c>
      <c r="F11" s="75">
        <v>1793283</v>
      </c>
      <c r="G11" s="75">
        <v>158362</v>
      </c>
      <c r="H11" s="75">
        <v>1789516</v>
      </c>
      <c r="I11" s="75">
        <v>1297</v>
      </c>
      <c r="J11" s="75">
        <v>3767</v>
      </c>
      <c r="K11" s="71">
        <v>0</v>
      </c>
      <c r="L11" s="71">
        <v>0</v>
      </c>
      <c r="M11"/>
    </row>
    <row r="12" spans="1:13" customHeight="1">
      <c r="A12" s="63" t="s">
        <v>84</v>
      </c>
      <c r="B12" s="16"/>
      <c r="C12" s="86">
        <v>9915</v>
      </c>
      <c r="D12" s="75">
        <v>125880</v>
      </c>
      <c r="E12" s="75">
        <v>9915</v>
      </c>
      <c r="F12" s="75">
        <v>125880</v>
      </c>
      <c r="G12" s="75">
        <v>9915</v>
      </c>
      <c r="H12" s="75">
        <v>125880</v>
      </c>
      <c r="I12" s="71">
        <v>0</v>
      </c>
      <c r="J12" s="71">
        <v>0</v>
      </c>
      <c r="K12" s="71">
        <v>0</v>
      </c>
      <c r="L12" s="71">
        <v>0</v>
      </c>
      <c r="M12"/>
    </row>
    <row r="13" spans="1:13" customHeight="1">
      <c r="A13" s="63" t="s">
        <v>85</v>
      </c>
      <c r="B13" s="16"/>
      <c r="C13" s="86">
        <v>15636</v>
      </c>
      <c r="D13" s="75">
        <v>159751</v>
      </c>
      <c r="E13" s="75">
        <v>15636</v>
      </c>
      <c r="F13" s="75">
        <v>159751</v>
      </c>
      <c r="G13" s="75">
        <v>14339</v>
      </c>
      <c r="H13" s="75">
        <v>158454</v>
      </c>
      <c r="I13" s="75">
        <v>1297</v>
      </c>
      <c r="J13" s="75">
        <v>1297</v>
      </c>
      <c r="K13" s="71">
        <v>0</v>
      </c>
      <c r="L13" s="71">
        <v>0</v>
      </c>
      <c r="M13"/>
    </row>
    <row r="14" spans="1:13" customHeight="1">
      <c r="A14" s="63" t="s">
        <v>86</v>
      </c>
      <c r="B14" s="16"/>
      <c r="C14" s="86">
        <v>36153</v>
      </c>
      <c r="D14" s="75">
        <v>451187</v>
      </c>
      <c r="E14" s="75">
        <v>36153</v>
      </c>
      <c r="F14" s="75">
        <v>451187</v>
      </c>
      <c r="G14" s="75">
        <v>36153</v>
      </c>
      <c r="H14" s="75">
        <v>450864</v>
      </c>
      <c r="I14" s="71">
        <v>0</v>
      </c>
      <c r="J14" s="75">
        <v>323</v>
      </c>
      <c r="K14" s="71">
        <v>0</v>
      </c>
      <c r="L14" s="71">
        <v>0</v>
      </c>
      <c r="M14"/>
    </row>
    <row r="15" spans="1:13" customHeight="1">
      <c r="A15" s="63" t="s">
        <v>87</v>
      </c>
      <c r="B15" s="16"/>
      <c r="C15" s="86">
        <v>89970</v>
      </c>
      <c r="D15" s="75">
        <v>967569</v>
      </c>
      <c r="E15" s="75">
        <v>89970</v>
      </c>
      <c r="F15" s="75">
        <v>967569</v>
      </c>
      <c r="G15" s="75">
        <v>89970</v>
      </c>
      <c r="H15" s="75">
        <v>965423</v>
      </c>
      <c r="I15" s="71">
        <v>0</v>
      </c>
      <c r="J15" s="75">
        <v>2146</v>
      </c>
      <c r="K15" s="71">
        <v>0</v>
      </c>
      <c r="L15" s="71">
        <v>0</v>
      </c>
      <c r="M15"/>
    </row>
    <row r="16" spans="1:13" customHeight="1">
      <c r="A16" s="63" t="s">
        <v>88</v>
      </c>
      <c r="B16" s="16"/>
      <c r="C16" s="86">
        <v>7985</v>
      </c>
      <c r="D16" s="75">
        <v>88896</v>
      </c>
      <c r="E16" s="75">
        <v>7985</v>
      </c>
      <c r="F16" s="75">
        <v>88896</v>
      </c>
      <c r="G16" s="75">
        <v>7985</v>
      </c>
      <c r="H16" s="75">
        <v>88896</v>
      </c>
      <c r="I16" s="71">
        <v>0</v>
      </c>
      <c r="J16" s="71">
        <v>0</v>
      </c>
      <c r="K16" s="71">
        <v>0</v>
      </c>
      <c r="L16" s="71">
        <v>0</v>
      </c>
      <c r="M16"/>
    </row>
    <row r="17" spans="1:13" customHeight="1">
      <c r="A17" s="63" t="s">
        <v>89</v>
      </c>
      <c r="B17" s="16"/>
      <c r="C17" s="86">
        <v>240867</v>
      </c>
      <c r="D17" s="75">
        <v>1989383</v>
      </c>
      <c r="E17" s="75">
        <v>240867</v>
      </c>
      <c r="F17" s="75">
        <v>1989383</v>
      </c>
      <c r="G17" s="75">
        <v>238730</v>
      </c>
      <c r="H17" s="75">
        <v>1979840</v>
      </c>
      <c r="I17" s="75">
        <v>2137</v>
      </c>
      <c r="J17" s="75">
        <v>9543</v>
      </c>
      <c r="K17" s="71">
        <v>0</v>
      </c>
      <c r="L17" s="71">
        <v>0</v>
      </c>
      <c r="M17"/>
    </row>
    <row r="18" spans="1:13" customHeight="1">
      <c r="A18" s="63" t="s">
        <v>90</v>
      </c>
      <c r="B18" s="16"/>
      <c r="C18" s="86">
        <v>222189</v>
      </c>
      <c r="D18" s="75">
        <v>1844003</v>
      </c>
      <c r="E18" s="75">
        <v>222189</v>
      </c>
      <c r="F18" s="75">
        <v>1844003</v>
      </c>
      <c r="G18" s="75">
        <v>222189</v>
      </c>
      <c r="H18" s="75">
        <v>1844003</v>
      </c>
      <c r="I18" s="71">
        <v>0</v>
      </c>
      <c r="J18" s="71">
        <v>0</v>
      </c>
      <c r="K18" s="71">
        <v>0</v>
      </c>
      <c r="L18" s="71">
        <v>0</v>
      </c>
      <c r="M18"/>
    </row>
    <row r="19" spans="1:13" customHeight="1">
      <c r="A19" s="63" t="s">
        <v>91</v>
      </c>
      <c r="B19" s="16"/>
      <c r="C19" s="86">
        <v>2796</v>
      </c>
      <c r="D19" s="75">
        <v>20689</v>
      </c>
      <c r="E19" s="75">
        <v>2796</v>
      </c>
      <c r="F19" s="75">
        <v>20689</v>
      </c>
      <c r="G19" s="75">
        <v>2796</v>
      </c>
      <c r="H19" s="75">
        <v>20689</v>
      </c>
      <c r="I19" s="71">
        <v>0</v>
      </c>
      <c r="J19" s="71">
        <v>0</v>
      </c>
      <c r="K19" s="71">
        <v>0</v>
      </c>
      <c r="L19" s="71">
        <v>0</v>
      </c>
      <c r="M19"/>
    </row>
    <row r="20" spans="1:13" customHeight="1">
      <c r="A20" s="63" t="s">
        <v>92</v>
      </c>
      <c r="B20" s="16"/>
      <c r="C20" s="86">
        <v>15882</v>
      </c>
      <c r="D20" s="75">
        <v>124690</v>
      </c>
      <c r="E20" s="75">
        <v>15882</v>
      </c>
      <c r="F20" s="75">
        <v>124690</v>
      </c>
      <c r="G20" s="75">
        <v>13745</v>
      </c>
      <c r="H20" s="75">
        <v>115147</v>
      </c>
      <c r="I20" s="75">
        <v>2137</v>
      </c>
      <c r="J20" s="75">
        <v>9543</v>
      </c>
      <c r="K20" s="71">
        <v>0</v>
      </c>
      <c r="L20" s="71">
        <v>0</v>
      </c>
      <c r="M20"/>
    </row>
    <row r="21" spans="1:13" customHeight="1">
      <c r="A21" s="63" t="s">
        <v>93</v>
      </c>
      <c r="B21" s="16"/>
      <c r="C21" s="86">
        <v>58521</v>
      </c>
      <c r="D21" s="75">
        <v>551774</v>
      </c>
      <c r="E21" s="75">
        <v>58521</v>
      </c>
      <c r="F21" s="75">
        <v>551774</v>
      </c>
      <c r="G21" s="75">
        <v>57034</v>
      </c>
      <c r="H21" s="75">
        <v>515895</v>
      </c>
      <c r="I21" s="75">
        <v>1488</v>
      </c>
      <c r="J21" s="75">
        <v>35879</v>
      </c>
      <c r="K21" s="71">
        <v>0</v>
      </c>
      <c r="L21" s="71">
        <v>0</v>
      </c>
      <c r="M21"/>
    </row>
    <row r="22" spans="1:13" customHeight="1">
      <c r="A22" s="63" t="s">
        <v>94</v>
      </c>
      <c r="B22" s="16"/>
      <c r="C22" s="86">
        <v>21644</v>
      </c>
      <c r="D22" s="75">
        <v>168245</v>
      </c>
      <c r="E22" s="75">
        <v>21644</v>
      </c>
      <c r="F22" s="75">
        <v>168245</v>
      </c>
      <c r="G22" s="75">
        <v>21644</v>
      </c>
      <c r="H22" s="75">
        <v>165239</v>
      </c>
      <c r="I22" s="71">
        <v>0</v>
      </c>
      <c r="J22" s="75">
        <v>3007</v>
      </c>
      <c r="K22" s="71">
        <v>0</v>
      </c>
      <c r="L22" s="71">
        <v>0</v>
      </c>
      <c r="M22"/>
    </row>
    <row r="23" spans="1:13" customHeight="1">
      <c r="A23" s="63" t="s">
        <v>95</v>
      </c>
      <c r="B23" s="16"/>
      <c r="C23" s="86">
        <v>3997</v>
      </c>
      <c r="D23" s="75">
        <v>48526</v>
      </c>
      <c r="E23" s="75">
        <v>3997</v>
      </c>
      <c r="F23" s="75">
        <v>48526</v>
      </c>
      <c r="G23" s="75">
        <v>3972</v>
      </c>
      <c r="H23" s="75">
        <v>45565</v>
      </c>
      <c r="I23" s="75">
        <v>25</v>
      </c>
      <c r="J23" s="75">
        <v>2961</v>
      </c>
      <c r="K23" s="71">
        <v>0</v>
      </c>
      <c r="L23" s="71">
        <v>0</v>
      </c>
      <c r="M23"/>
    </row>
    <row r="24" spans="1:13" customHeight="1">
      <c r="A24" s="63" t="s">
        <v>96</v>
      </c>
      <c r="B24" s="16"/>
      <c r="C24" s="67">
        <v>0</v>
      </c>
      <c r="D24" s="71">
        <v>0</v>
      </c>
      <c r="E24" s="71">
        <v>0</v>
      </c>
      <c r="F24" s="71">
        <v>0</v>
      </c>
      <c r="G24" s="71">
        <v>0</v>
      </c>
      <c r="H24" s="71">
        <v>0</v>
      </c>
      <c r="I24" s="71">
        <v>0</v>
      </c>
      <c r="J24" s="71">
        <v>0</v>
      </c>
      <c r="K24" s="71">
        <v>0</v>
      </c>
      <c r="L24" s="71">
        <v>0</v>
      </c>
      <c r="M24"/>
    </row>
    <row r="25" spans="1:13" customHeight="1">
      <c r="A25" s="63" t="s">
        <v>97</v>
      </c>
      <c r="B25" s="16"/>
      <c r="C25" s="86">
        <v>32880</v>
      </c>
      <c r="D25" s="75">
        <v>335003</v>
      </c>
      <c r="E25" s="75">
        <v>32880</v>
      </c>
      <c r="F25" s="75">
        <v>335003</v>
      </c>
      <c r="G25" s="75">
        <v>31417</v>
      </c>
      <c r="H25" s="75">
        <v>305092</v>
      </c>
      <c r="I25" s="75">
        <v>1463</v>
      </c>
      <c r="J25" s="75">
        <v>29911</v>
      </c>
      <c r="K25" s="71">
        <v>0</v>
      </c>
      <c r="L25" s="71">
        <v>0</v>
      </c>
      <c r="M25"/>
    </row>
    <row r="26" spans="1:13" customHeight="1">
      <c r="A26" s="63" t="s">
        <v>98</v>
      </c>
      <c r="B26" s="16"/>
      <c r="C26" s="86">
        <v>147012</v>
      </c>
      <c r="D26" s="75">
        <v>1486286</v>
      </c>
      <c r="E26" s="75">
        <v>147012</v>
      </c>
      <c r="F26" s="75">
        <v>1486286</v>
      </c>
      <c r="G26" s="75">
        <v>146992</v>
      </c>
      <c r="H26" s="75">
        <v>1478985</v>
      </c>
      <c r="I26" s="75">
        <v>19</v>
      </c>
      <c r="J26" s="75">
        <v>7301</v>
      </c>
      <c r="K26" s="71">
        <v>0</v>
      </c>
      <c r="L26" s="71">
        <v>0</v>
      </c>
      <c r="M26"/>
    </row>
    <row r="27" spans="1:13" customHeight="1">
      <c r="A27" s="63" t="s">
        <v>99</v>
      </c>
      <c r="B27" s="16"/>
      <c r="C27" s="86">
        <v>3379</v>
      </c>
      <c r="D27" s="75">
        <v>29757</v>
      </c>
      <c r="E27" s="75">
        <v>3379</v>
      </c>
      <c r="F27" s="75">
        <v>29757</v>
      </c>
      <c r="G27" s="75">
        <v>3379</v>
      </c>
      <c r="H27" s="75">
        <v>29757</v>
      </c>
      <c r="I27" s="71">
        <v>0</v>
      </c>
      <c r="J27" s="71">
        <v>0</v>
      </c>
      <c r="K27" s="71">
        <v>0</v>
      </c>
      <c r="L27" s="71">
        <v>0</v>
      </c>
      <c r="M27"/>
    </row>
    <row r="28" spans="1:13" customHeight="1">
      <c r="A28" s="63" t="s">
        <v>100</v>
      </c>
      <c r="B28" s="16"/>
      <c r="C28" s="86">
        <v>6782</v>
      </c>
      <c r="D28" s="75">
        <v>88212</v>
      </c>
      <c r="E28" s="75">
        <v>6782</v>
      </c>
      <c r="F28" s="75">
        <v>88212</v>
      </c>
      <c r="G28" s="75">
        <v>6782</v>
      </c>
      <c r="H28" s="75">
        <v>88212</v>
      </c>
      <c r="I28" s="71">
        <v>0</v>
      </c>
      <c r="J28" s="71">
        <v>0</v>
      </c>
      <c r="K28" s="71">
        <v>0</v>
      </c>
      <c r="L28" s="71">
        <v>0</v>
      </c>
      <c r="M28"/>
    </row>
    <row r="29" spans="1:13" customHeight="1">
      <c r="A29" s="63" t="s">
        <v>101</v>
      </c>
      <c r="B29" s="16"/>
      <c r="C29" s="86">
        <v>85145</v>
      </c>
      <c r="D29" s="75">
        <v>957604</v>
      </c>
      <c r="E29" s="75">
        <v>85145</v>
      </c>
      <c r="F29" s="75">
        <v>957604</v>
      </c>
      <c r="G29" s="75">
        <v>85145</v>
      </c>
      <c r="H29" s="75">
        <v>955573</v>
      </c>
      <c r="I29" s="71">
        <v>0</v>
      </c>
      <c r="J29" s="75">
        <v>2030</v>
      </c>
      <c r="K29" s="71">
        <v>0</v>
      </c>
      <c r="L29" s="71">
        <v>0</v>
      </c>
      <c r="M29"/>
    </row>
    <row r="30" spans="1:13" customHeight="1">
      <c r="A30" s="63" t="s">
        <v>102</v>
      </c>
      <c r="B30" s="16"/>
      <c r="C30" s="86">
        <v>2526</v>
      </c>
      <c r="D30" s="75">
        <v>21106</v>
      </c>
      <c r="E30" s="75">
        <v>2526</v>
      </c>
      <c r="F30" s="75">
        <v>21106</v>
      </c>
      <c r="G30" s="75">
        <v>2526</v>
      </c>
      <c r="H30" s="75">
        <v>21033</v>
      </c>
      <c r="I30" s="71">
        <v>0</v>
      </c>
      <c r="J30" s="75">
        <v>74</v>
      </c>
      <c r="K30" s="71">
        <v>0</v>
      </c>
      <c r="L30" s="71">
        <v>0</v>
      </c>
      <c r="M30"/>
    </row>
    <row r="31" spans="1:13" customHeight="1">
      <c r="A31" s="63" t="s">
        <v>103</v>
      </c>
      <c r="B31" s="16"/>
      <c r="C31" s="86">
        <v>49180</v>
      </c>
      <c r="D31" s="75">
        <v>389607</v>
      </c>
      <c r="E31" s="75">
        <v>49180</v>
      </c>
      <c r="F31" s="75">
        <v>389607</v>
      </c>
      <c r="G31" s="75">
        <v>49161</v>
      </c>
      <c r="H31" s="75">
        <v>384409</v>
      </c>
      <c r="I31" s="75">
        <v>19</v>
      </c>
      <c r="J31" s="75">
        <v>5198</v>
      </c>
      <c r="K31" s="71">
        <v>0</v>
      </c>
      <c r="L31" s="71">
        <v>0</v>
      </c>
      <c r="M31"/>
    </row>
    <row r="32" spans="1:13" customHeight="1">
      <c r="A32" s="63" t="s">
        <v>104</v>
      </c>
      <c r="B32" s="16"/>
      <c r="C32" s="86">
        <v>44769</v>
      </c>
      <c r="D32" s="75">
        <v>244094</v>
      </c>
      <c r="E32" s="75">
        <v>44769</v>
      </c>
      <c r="F32" s="75">
        <v>244094</v>
      </c>
      <c r="G32" s="75">
        <v>43871</v>
      </c>
      <c r="H32" s="75">
        <v>206344</v>
      </c>
      <c r="I32" s="75">
        <v>897</v>
      </c>
      <c r="J32" s="75">
        <v>37749</v>
      </c>
      <c r="K32" s="71">
        <v>0</v>
      </c>
      <c r="L32" s="71">
        <v>0</v>
      </c>
      <c r="M32"/>
    </row>
    <row r="33" spans="1:13" customHeight="1">
      <c r="A33" s="63" t="s">
        <v>105</v>
      </c>
      <c r="B33" s="16"/>
      <c r="C33" s="86">
        <v>226</v>
      </c>
      <c r="D33" s="75">
        <v>2528</v>
      </c>
      <c r="E33" s="75">
        <v>226</v>
      </c>
      <c r="F33" s="75">
        <v>2528</v>
      </c>
      <c r="G33" s="75">
        <v>132</v>
      </c>
      <c r="H33" s="75">
        <v>2209</v>
      </c>
      <c r="I33" s="75">
        <v>94</v>
      </c>
      <c r="J33" s="75">
        <v>320</v>
      </c>
      <c r="K33" s="71">
        <v>0</v>
      </c>
      <c r="L33" s="71">
        <v>0</v>
      </c>
      <c r="M33"/>
    </row>
    <row r="34" spans="1:13" customHeight="1">
      <c r="A34" s="63" t="s">
        <v>106</v>
      </c>
      <c r="B34" s="16"/>
      <c r="C34" s="86">
        <v>44543</v>
      </c>
      <c r="D34" s="75">
        <v>241566</v>
      </c>
      <c r="E34" s="75">
        <v>44543</v>
      </c>
      <c r="F34" s="75">
        <v>241566</v>
      </c>
      <c r="G34" s="75">
        <v>43739</v>
      </c>
      <c r="H34" s="75">
        <v>204136</v>
      </c>
      <c r="I34" s="75">
        <v>804</v>
      </c>
      <c r="J34" s="75">
        <v>37430</v>
      </c>
      <c r="K34" s="71">
        <v>0</v>
      </c>
      <c r="L34" s="71">
        <v>0</v>
      </c>
      <c r="M34"/>
    </row>
    <row r="35" spans="1:13" customHeight="1">
      <c r="A35" s="63" t="s">
        <v>107</v>
      </c>
      <c r="B35" s="16"/>
      <c r="C35" s="86">
        <v>129379</v>
      </c>
      <c r="D35" s="75">
        <v>824179</v>
      </c>
      <c r="E35" s="75">
        <v>129379</v>
      </c>
      <c r="F35" s="75">
        <v>824179</v>
      </c>
      <c r="G35" s="75">
        <v>129379</v>
      </c>
      <c r="H35" s="75">
        <v>824179</v>
      </c>
      <c r="I35" s="71">
        <v>0</v>
      </c>
      <c r="J35" s="71">
        <v>0</v>
      </c>
      <c r="K35" s="71">
        <v>0</v>
      </c>
      <c r="L35" s="71">
        <v>0</v>
      </c>
      <c r="M35"/>
    </row>
    <row r="36" spans="1:13" customHeight="1">
      <c r="A36" s="63" t="s">
        <v>108</v>
      </c>
      <c r="B36" s="16"/>
      <c r="C36" s="86">
        <v>129379</v>
      </c>
      <c r="D36" s="75">
        <v>824179</v>
      </c>
      <c r="E36" s="75">
        <v>129379</v>
      </c>
      <c r="F36" s="75">
        <v>824179</v>
      </c>
      <c r="G36" s="75">
        <v>129379</v>
      </c>
      <c r="H36" s="75">
        <v>824179</v>
      </c>
      <c r="I36" s="71">
        <v>0</v>
      </c>
      <c r="J36" s="71">
        <v>0</v>
      </c>
      <c r="K36" s="71">
        <v>0</v>
      </c>
      <c r="L36" s="71">
        <v>0</v>
      </c>
      <c r="M36"/>
    </row>
    <row r="37" spans="1:12" ht="0.75" customHeight="1" thickBot="1">
      <c r="A37" s="17"/>
      <c r="B37" s="30"/>
      <c r="C37" s="4"/>
      <c r="D37" s="5"/>
      <c r="E37" s="5"/>
      <c r="F37" s="7"/>
      <c r="G37" s="7"/>
      <c r="H37" s="7"/>
      <c r="I37" s="7"/>
      <c r="J37" s="7"/>
      <c r="K37" s="7"/>
      <c r="L37" s="8"/>
    </row>
    <row r="38" spans="1:12" ht="18.75" customHeight="1">
      <c r="A38" s="47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</row>
  </sheetData>
  <mergeCells count="11">
    <mergeCell ref="A38:L38"/>
    <mergeCell ref="A5:L5"/>
    <mergeCell ref="C7:D7"/>
    <mergeCell ref="E7:F7"/>
    <mergeCell ref="G7:H7"/>
    <mergeCell ref="I7:J7"/>
    <mergeCell ref="K3:L3"/>
    <mergeCell ref="K4:L4"/>
    <mergeCell ref="A7:B8"/>
    <mergeCell ref="K7:L7"/>
    <mergeCell ref="E6:G6"/>
  </mergeCells>
  <printOptions horizontalCentered="1"/>
  <pageMargins left="0.70866141732283472" right="0.70866141732283472" top="0.59055118110236227" bottom="0.59055118110236227" header="0.31496062992125984" footer="0.31496062992125984"/>
  <pageSetup paperSize="9" scale="80" firstPageNumber="3" orientation="landscape" useFirstPageNumber="1" horizontalDpi="65532"/>
  <headerFooter alignWithMargins="0">
    <oddFooter>&amp;C&amp;10 &amp;R&amp;"新細明體"&amp;11 　&amp;p頁</oddFooter>
  </headerFooter>
</worksheet>
</file>

<file path=xl/worksheets/sheet4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L36"/>
  <sheetViews>
    <sheetView topLeftCell="A3" view="normal" workbookViewId="0">
      <selection pane="topLeft" activeCell="A3" sqref="A3"/>
    </sheetView>
  </sheetViews>
  <sheetFormatPr customHeight="1" defaultRowHeight="16.5" baseColWidth="0"/>
  <cols>
    <col min="1" max="1" width="12.625" style="1" customWidth="1"/>
    <col min="2" max="2" width="20.625" style="1" customWidth="1"/>
    <col min="3" max="8" width="12.625" customWidth="1"/>
    <col min="9" max="9" width="12.625" style="1" customWidth="1"/>
    <col min="10" max="12" width="12.625" customWidth="1"/>
  </cols>
  <sheetData>
    <row r="1" spans="1:11" hidden="1">
      <c r="A1" s="80" t="s">
        <v>0</v>
      </c>
      <c r="B1" s="80" t="s">
        <v>54</v>
      </c>
      <c r="C1" s="81" t="s">
        <v>55</v>
      </c>
      <c r="D1" s="81" t="s">
        <v>56</v>
      </c>
      <c r="E1" s="82" t="s">
        <v>17</v>
      </c>
      <c r="F1" s="83" t="s">
        <v>58</v>
      </c>
      <c r="G1" s="2"/>
      <c r="H1" s="78" t="s">
        <v>13</v>
      </c>
      <c r="I1" s="2"/>
      <c r="J1" s="2"/>
      <c r="K1" s="2"/>
    </row>
    <row r="2" spans="1:11" ht="17.25" hidden="1" thickBot="1">
      <c r="A2" s="3"/>
      <c r="B2" s="3"/>
      <c r="C2" s="2"/>
      <c r="D2" s="2"/>
      <c r="E2" s="2"/>
      <c r="F2" s="2"/>
      <c r="G2" s="2"/>
      <c r="H2" s="2"/>
      <c r="I2" s="2"/>
      <c r="J2" s="2"/>
      <c r="K2" s="2"/>
    </row>
    <row r="3" spans="1:12" ht="15.95" customHeight="1" thickBot="1">
      <c r="A3" s="27" t="str">
        <f>A1</f>
        <v>公　開　類</v>
      </c>
      <c r="B3"/>
      <c r="C3" s="21"/>
      <c r="D3" s="19"/>
      <c r="E3" s="19"/>
      <c r="F3" s="20"/>
      <c r="G3" s="20"/>
      <c r="H3" s="20"/>
      <c r="I3" s="20"/>
      <c r="J3" s="26" t="s">
        <v>23</v>
      </c>
      <c r="K3" s="42" t="str">
        <f>B1</f>
        <v>澎湖縣政府財政處</v>
      </c>
      <c r="L3" s="43"/>
    </row>
    <row r="4" spans="1:12" ht="15.95" customHeight="1" thickBot="1">
      <c r="A4" s="27" t="str">
        <f>C1</f>
        <v>月　　　報</v>
      </c>
      <c r="B4" s="18" t="str">
        <f>D1</f>
        <v>次月二十日前編報，十二月份於次年一月底前編報</v>
      </c>
      <c r="C4" s="22"/>
      <c r="D4" s="23"/>
      <c r="E4" s="24"/>
      <c r="F4" s="25"/>
      <c r="G4" s="25"/>
      <c r="H4" s="25"/>
      <c r="I4" s="25"/>
      <c r="J4" s="26" t="s">
        <v>24</v>
      </c>
      <c r="K4" s="42" t="str">
        <f>H1</f>
        <v>20902-00-01-2</v>
      </c>
      <c r="L4" s="43"/>
    </row>
    <row r="5" spans="1:12" ht="32.25" customHeight="1">
      <c r="A5" s="48" t="str">
        <f>E1</f>
        <v>澎湖縣公庫收支(續3)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6" spans="1:12" ht="17.25" thickBot="1">
      <c r="A6" s="32"/>
      <c r="B6" s="33"/>
      <c r="C6" s="33"/>
      <c r="D6" s="33"/>
      <c r="E6" s="32" t="str">
        <f>F1</f>
        <v>中華民國115年 8月</v>
      </c>
      <c r="F6" s="46"/>
      <c r="G6" s="46"/>
      <c r="H6" s="33"/>
      <c r="I6" s="33"/>
      <c r="J6" s="33"/>
      <c r="K6" s="33"/>
      <c r="L6" s="34" t="s">
        <v>25</v>
      </c>
    </row>
    <row r="7" spans="1:12" customHeight="1">
      <c r="A7" s="38" t="s">
        <v>2</v>
      </c>
      <c r="B7" s="39"/>
      <c r="C7" s="49" t="s">
        <v>3</v>
      </c>
      <c r="D7" s="37"/>
      <c r="E7" s="36" t="s">
        <v>5</v>
      </c>
      <c r="F7" s="37"/>
      <c r="G7" s="36" t="s">
        <v>10</v>
      </c>
      <c r="H7" s="37"/>
      <c r="I7" s="36" t="s">
        <v>11</v>
      </c>
      <c r="J7" s="37"/>
      <c r="K7" s="44" t="s">
        <v>12</v>
      </c>
      <c r="L7" s="45"/>
    </row>
    <row r="8" spans="1:12" ht="17.25" thickBot="1">
      <c r="A8" s="40"/>
      <c r="B8" s="41"/>
      <c r="C8" s="9" t="s">
        <v>9</v>
      </c>
      <c r="D8" s="10" t="s">
        <v>4</v>
      </c>
      <c r="E8" s="10" t="s">
        <v>9</v>
      </c>
      <c r="F8" s="10" t="s">
        <v>4</v>
      </c>
      <c r="G8" s="10" t="s">
        <v>9</v>
      </c>
      <c r="H8" s="10" t="s">
        <v>4</v>
      </c>
      <c r="I8" s="10" t="s">
        <v>9</v>
      </c>
      <c r="J8" s="10" t="s">
        <v>4</v>
      </c>
      <c r="K8" s="10" t="s">
        <v>9</v>
      </c>
      <c r="L8" s="11" t="s">
        <v>4</v>
      </c>
    </row>
    <row r="9" spans="1:12" ht="18" customHeight="1">
      <c r="A9" s="63" t="s">
        <v>21</v>
      </c>
      <c r="B9" s="16"/>
      <c r="C9" s="67">
        <v>0</v>
      </c>
      <c r="D9" s="71">
        <v>0</v>
      </c>
      <c r="E9" s="71">
        <v>0</v>
      </c>
      <c r="F9" s="71">
        <v>0</v>
      </c>
      <c r="G9" s="71">
        <v>0</v>
      </c>
      <c r="H9" s="71">
        <v>0</v>
      </c>
      <c r="I9" s="71">
        <v>0</v>
      </c>
      <c r="J9" s="71">
        <v>0</v>
      </c>
      <c r="K9" s="71">
        <v>0</v>
      </c>
      <c r="L9" s="71">
        <v>0</v>
      </c>
    </row>
    <row r="10" spans="1:12" ht="18" customHeight="1">
      <c r="A10" s="63" t="s">
        <v>109</v>
      </c>
      <c r="B10" s="16"/>
      <c r="C10" s="67">
        <v>0</v>
      </c>
      <c r="D10" s="75">
        <v>6454</v>
      </c>
      <c r="E10" s="71">
        <v>0</v>
      </c>
      <c r="F10" s="75">
        <v>6454</v>
      </c>
      <c r="G10" s="71">
        <v>0</v>
      </c>
      <c r="H10" s="75">
        <v>6454</v>
      </c>
      <c r="I10" s="71">
        <v>0</v>
      </c>
      <c r="J10" s="71">
        <v>0</v>
      </c>
      <c r="K10" s="71">
        <v>0</v>
      </c>
      <c r="L10" s="71">
        <v>0</v>
      </c>
    </row>
    <row r="11" spans="1:12" ht="18" customHeight="1">
      <c r="A11" s="63" t="s">
        <v>110</v>
      </c>
      <c r="B11" s="16"/>
      <c r="C11" s="67">
        <v>0</v>
      </c>
      <c r="D11" s="75">
        <v>6454</v>
      </c>
      <c r="E11" s="71">
        <v>0</v>
      </c>
      <c r="F11" s="75">
        <v>6454</v>
      </c>
      <c r="G11" s="71">
        <v>0</v>
      </c>
      <c r="H11" s="75">
        <v>6454</v>
      </c>
      <c r="I11" s="71">
        <v>0</v>
      </c>
      <c r="J11" s="71">
        <v>0</v>
      </c>
      <c r="K11" s="71">
        <v>0</v>
      </c>
      <c r="L11" s="71">
        <v>0</v>
      </c>
    </row>
    <row r="12" spans="1:12" ht="18" customHeight="1">
      <c r="A12" s="63" t="s">
        <v>111</v>
      </c>
      <c r="B12" s="16"/>
      <c r="C12" s="67">
        <v>0</v>
      </c>
      <c r="D12" s="71">
        <v>0</v>
      </c>
      <c r="E12" s="71">
        <v>0</v>
      </c>
      <c r="F12" s="71">
        <v>0</v>
      </c>
      <c r="G12" s="71">
        <v>0</v>
      </c>
      <c r="H12" s="71">
        <v>0</v>
      </c>
      <c r="I12" s="71">
        <v>0</v>
      </c>
      <c r="J12" s="71">
        <v>0</v>
      </c>
      <c r="K12" s="71">
        <v>0</v>
      </c>
      <c r="L12" s="71">
        <v>0</v>
      </c>
    </row>
    <row r="13" spans="1:12" ht="18" customHeight="1">
      <c r="A13" s="63" t="s">
        <v>112</v>
      </c>
      <c r="B13" s="16"/>
      <c r="C13" s="86">
        <v>2349</v>
      </c>
      <c r="D13" s="75">
        <v>8220</v>
      </c>
      <c r="E13" s="75">
        <v>2349</v>
      </c>
      <c r="F13" s="75">
        <v>8220</v>
      </c>
      <c r="G13" s="75">
        <v>2349</v>
      </c>
      <c r="H13" s="75">
        <v>6814</v>
      </c>
      <c r="I13" s="71">
        <v>0</v>
      </c>
      <c r="J13" s="75">
        <v>1407</v>
      </c>
      <c r="K13" s="71">
        <v>0</v>
      </c>
      <c r="L13" s="71">
        <v>0</v>
      </c>
    </row>
    <row r="14" spans="1:12" ht="18" customHeight="1">
      <c r="A14" s="63" t="s">
        <v>113</v>
      </c>
      <c r="B14" s="16"/>
      <c r="C14" s="86">
        <v>2349</v>
      </c>
      <c r="D14" s="75">
        <v>8220</v>
      </c>
      <c r="E14" s="75">
        <v>2349</v>
      </c>
      <c r="F14" s="75">
        <v>8220</v>
      </c>
      <c r="G14" s="75">
        <v>2349</v>
      </c>
      <c r="H14" s="75">
        <v>6814</v>
      </c>
      <c r="I14" s="71">
        <v>0</v>
      </c>
      <c r="J14" s="75">
        <v>1407</v>
      </c>
      <c r="K14" s="71">
        <v>0</v>
      </c>
      <c r="L14" s="71">
        <v>0</v>
      </c>
    </row>
    <row r="15" spans="1:12" ht="18" customHeight="1">
      <c r="A15" s="63" t="s">
        <v>114</v>
      </c>
      <c r="B15" s="16"/>
      <c r="C15" s="67">
        <v>0</v>
      </c>
      <c r="D15" s="71">
        <v>0</v>
      </c>
      <c r="E15" s="71">
        <v>0</v>
      </c>
      <c r="F15" s="71">
        <v>0</v>
      </c>
      <c r="G15" s="71">
        <v>0</v>
      </c>
      <c r="H15" s="71">
        <v>0</v>
      </c>
      <c r="I15" s="71">
        <v>0</v>
      </c>
      <c r="J15" s="71">
        <v>0</v>
      </c>
      <c r="K15" s="71">
        <v>0</v>
      </c>
      <c r="L15" s="71">
        <v>0</v>
      </c>
    </row>
    <row r="16" spans="1:12" ht="18" customHeight="1">
      <c r="A16" s="63" t="s">
        <v>115</v>
      </c>
      <c r="B16" s="16"/>
      <c r="C16" s="67">
        <v>0</v>
      </c>
      <c r="D16" s="71">
        <v>0</v>
      </c>
      <c r="E16" s="71">
        <v>0</v>
      </c>
      <c r="F16" s="71">
        <v>0</v>
      </c>
      <c r="G16" s="71">
        <v>0</v>
      </c>
      <c r="H16" s="71">
        <v>0</v>
      </c>
      <c r="I16" s="71">
        <v>0</v>
      </c>
      <c r="J16" s="71">
        <v>0</v>
      </c>
      <c r="K16" s="71">
        <v>0</v>
      </c>
      <c r="L16" s="71">
        <v>0</v>
      </c>
    </row>
    <row r="17" spans="1:12" ht="18" customHeight="1">
      <c r="A17" s="63" t="s">
        <v>116</v>
      </c>
      <c r="B17" s="16"/>
      <c r="C17" s="86">
        <v>3242</v>
      </c>
      <c r="D17" s="75">
        <v>26134</v>
      </c>
      <c r="E17" s="75">
        <v>3242</v>
      </c>
      <c r="F17" s="75">
        <v>26134</v>
      </c>
      <c r="G17" s="75">
        <v>3242</v>
      </c>
      <c r="H17" s="75">
        <v>26134</v>
      </c>
      <c r="I17" s="71">
        <v>0</v>
      </c>
      <c r="J17" s="71">
        <v>0</v>
      </c>
      <c r="K17" s="71">
        <v>0</v>
      </c>
      <c r="L17" s="71">
        <v>0</v>
      </c>
    </row>
    <row r="18" spans="1:12" ht="18" customHeight="1">
      <c r="A18" s="64" t="s">
        <v>66</v>
      </c>
      <c r="B18" s="16"/>
      <c r="C18" s="87">
        <v>155845</v>
      </c>
      <c r="D18" s="76">
        <v>1201392</v>
      </c>
      <c r="E18" s="76">
        <v>155845</v>
      </c>
      <c r="F18" s="76">
        <v>1201392</v>
      </c>
      <c r="G18" s="76">
        <v>107743</v>
      </c>
      <c r="H18" s="76">
        <v>619462</v>
      </c>
      <c r="I18" s="76">
        <v>48102</v>
      </c>
      <c r="J18" s="76">
        <v>581930</v>
      </c>
      <c r="K18" s="72">
        <v>0</v>
      </c>
      <c r="L18" s="72">
        <v>0</v>
      </c>
    </row>
    <row r="19" spans="1:12" ht="18" customHeight="1">
      <c r="A19" s="63" t="s">
        <v>20</v>
      </c>
      <c r="B19" s="16"/>
      <c r="C19" s="86">
        <v>11343</v>
      </c>
      <c r="D19" s="75">
        <v>148392</v>
      </c>
      <c r="E19" s="75">
        <v>11343</v>
      </c>
      <c r="F19" s="75">
        <v>148392</v>
      </c>
      <c r="G19" s="75">
        <v>1954</v>
      </c>
      <c r="H19" s="75">
        <v>34664</v>
      </c>
      <c r="I19" s="75">
        <v>9389</v>
      </c>
      <c r="J19" s="75">
        <v>113728</v>
      </c>
      <c r="K19" s="71">
        <v>0</v>
      </c>
      <c r="L19" s="71">
        <v>0</v>
      </c>
    </row>
    <row r="20" spans="1:12" ht="18" customHeight="1">
      <c r="A20" s="63" t="s">
        <v>84</v>
      </c>
      <c r="B20" s="16"/>
      <c r="C20" s="86">
        <v>64</v>
      </c>
      <c r="D20" s="75">
        <v>471</v>
      </c>
      <c r="E20" s="75">
        <v>64</v>
      </c>
      <c r="F20" s="75">
        <v>471</v>
      </c>
      <c r="G20" s="75">
        <v>64</v>
      </c>
      <c r="H20" s="75">
        <v>471</v>
      </c>
      <c r="I20" s="71">
        <v>0</v>
      </c>
      <c r="J20" s="71">
        <v>0</v>
      </c>
      <c r="K20" s="71">
        <v>0</v>
      </c>
      <c r="L20" s="71">
        <v>0</v>
      </c>
    </row>
    <row r="21" spans="1:12" ht="18" customHeight="1">
      <c r="A21" s="63" t="s">
        <v>85</v>
      </c>
      <c r="B21" s="16"/>
      <c r="C21" s="86">
        <v>125</v>
      </c>
      <c r="D21" s="75">
        <v>3108</v>
      </c>
      <c r="E21" s="75">
        <v>125</v>
      </c>
      <c r="F21" s="75">
        <v>3108</v>
      </c>
      <c r="G21" s="75">
        <v>125</v>
      </c>
      <c r="H21" s="75">
        <v>3108</v>
      </c>
      <c r="I21" s="71">
        <v>0</v>
      </c>
      <c r="J21" s="71">
        <v>0</v>
      </c>
      <c r="K21" s="71">
        <v>0</v>
      </c>
      <c r="L21" s="71">
        <v>0</v>
      </c>
    </row>
    <row r="22" spans="1:12" ht="18" customHeight="1">
      <c r="A22" s="63" t="s">
        <v>86</v>
      </c>
      <c r="B22" s="16"/>
      <c r="C22" s="86">
        <v>1416</v>
      </c>
      <c r="D22" s="75">
        <v>33473</v>
      </c>
      <c r="E22" s="75">
        <v>1416</v>
      </c>
      <c r="F22" s="75">
        <v>33473</v>
      </c>
      <c r="G22" s="75">
        <v>1416</v>
      </c>
      <c r="H22" s="75">
        <v>10150</v>
      </c>
      <c r="I22" s="71">
        <v>0</v>
      </c>
      <c r="J22" s="75">
        <v>23323</v>
      </c>
      <c r="K22" s="71">
        <v>0</v>
      </c>
      <c r="L22" s="71">
        <v>0</v>
      </c>
    </row>
    <row r="23" spans="1:12" ht="18" customHeight="1">
      <c r="A23" s="63" t="s">
        <v>87</v>
      </c>
      <c r="B23" s="16"/>
      <c r="C23" s="86">
        <v>9691</v>
      </c>
      <c r="D23" s="75">
        <v>110446</v>
      </c>
      <c r="E23" s="75">
        <v>9691</v>
      </c>
      <c r="F23" s="75">
        <v>110446</v>
      </c>
      <c r="G23" s="75">
        <v>302</v>
      </c>
      <c r="H23" s="75">
        <v>20041</v>
      </c>
      <c r="I23" s="75">
        <v>9389</v>
      </c>
      <c r="J23" s="75">
        <v>90405</v>
      </c>
      <c r="K23" s="71">
        <v>0</v>
      </c>
      <c r="L23" s="71">
        <v>0</v>
      </c>
    </row>
    <row r="24" spans="1:12" ht="18" customHeight="1">
      <c r="A24" s="63" t="s">
        <v>88</v>
      </c>
      <c r="B24" s="16"/>
      <c r="C24" s="86">
        <v>47</v>
      </c>
      <c r="D24" s="75">
        <v>894</v>
      </c>
      <c r="E24" s="75">
        <v>47</v>
      </c>
      <c r="F24" s="75">
        <v>894</v>
      </c>
      <c r="G24" s="75">
        <v>47</v>
      </c>
      <c r="H24" s="75">
        <v>894</v>
      </c>
      <c r="I24" s="71">
        <v>0</v>
      </c>
      <c r="J24" s="71">
        <v>0</v>
      </c>
      <c r="K24" s="71">
        <v>0</v>
      </c>
      <c r="L24" s="71">
        <v>0</v>
      </c>
    </row>
    <row r="25" spans="1:12" ht="18" customHeight="1">
      <c r="A25" s="63" t="s">
        <v>89</v>
      </c>
      <c r="B25" s="16"/>
      <c r="C25" s="86">
        <v>27898</v>
      </c>
      <c r="D25" s="75">
        <v>137205</v>
      </c>
      <c r="E25" s="75">
        <v>27898</v>
      </c>
      <c r="F25" s="75">
        <v>137205</v>
      </c>
      <c r="G25" s="75">
        <v>11835</v>
      </c>
      <c r="H25" s="75">
        <v>38357</v>
      </c>
      <c r="I25" s="75">
        <v>16063</v>
      </c>
      <c r="J25" s="75">
        <v>98848</v>
      </c>
      <c r="K25" s="71">
        <v>0</v>
      </c>
      <c r="L25" s="71">
        <v>0</v>
      </c>
    </row>
    <row r="26" spans="1:12" ht="18" customHeight="1">
      <c r="A26" s="63" t="s">
        <v>90</v>
      </c>
      <c r="B26" s="16"/>
      <c r="C26" s="86">
        <v>9452</v>
      </c>
      <c r="D26" s="75">
        <v>32046</v>
      </c>
      <c r="E26" s="75">
        <v>9452</v>
      </c>
      <c r="F26" s="75">
        <v>32046</v>
      </c>
      <c r="G26" s="75">
        <v>9452</v>
      </c>
      <c r="H26" s="75">
        <v>30396</v>
      </c>
      <c r="I26" s="71">
        <v>0</v>
      </c>
      <c r="J26" s="75">
        <v>1650</v>
      </c>
      <c r="K26" s="71">
        <v>0</v>
      </c>
      <c r="L26" s="71">
        <v>0</v>
      </c>
    </row>
    <row r="27" spans="1:12" ht="18" customHeight="1">
      <c r="A27" s="63" t="s">
        <v>91</v>
      </c>
      <c r="B27" s="16"/>
      <c r="C27" s="86">
        <v>-81136</v>
      </c>
      <c r="D27" s="75">
        <v>209</v>
      </c>
      <c r="E27" s="75">
        <v>-81136</v>
      </c>
      <c r="F27" s="75">
        <v>209</v>
      </c>
      <c r="G27" s="71">
        <v>0</v>
      </c>
      <c r="H27" s="75">
        <v>209</v>
      </c>
      <c r="I27" s="75">
        <v>-81136</v>
      </c>
      <c r="J27" s="71">
        <v>0</v>
      </c>
      <c r="K27" s="71">
        <v>0</v>
      </c>
      <c r="L27" s="71">
        <v>0</v>
      </c>
    </row>
    <row r="28" spans="1:12" ht="18" customHeight="1">
      <c r="A28" s="63" t="s">
        <v>92</v>
      </c>
      <c r="B28" s="16"/>
      <c r="C28" s="86">
        <v>99582</v>
      </c>
      <c r="D28" s="75">
        <v>104951</v>
      </c>
      <c r="E28" s="75">
        <v>99582</v>
      </c>
      <c r="F28" s="75">
        <v>104951</v>
      </c>
      <c r="G28" s="75">
        <v>2383</v>
      </c>
      <c r="H28" s="75">
        <v>7753</v>
      </c>
      <c r="I28" s="75">
        <v>97199</v>
      </c>
      <c r="J28" s="75">
        <v>97199</v>
      </c>
      <c r="K28" s="71">
        <v>0</v>
      </c>
      <c r="L28" s="71">
        <v>0</v>
      </c>
    </row>
    <row r="29" spans="1:12" ht="18" customHeight="1">
      <c r="A29" s="63" t="s">
        <v>93</v>
      </c>
      <c r="B29" s="16"/>
      <c r="C29" s="86">
        <v>88674</v>
      </c>
      <c r="D29" s="75">
        <v>674289</v>
      </c>
      <c r="E29" s="75">
        <v>88674</v>
      </c>
      <c r="F29" s="75">
        <v>674289</v>
      </c>
      <c r="G29" s="75">
        <v>68534</v>
      </c>
      <c r="H29" s="75">
        <v>381385</v>
      </c>
      <c r="I29" s="75">
        <v>20139</v>
      </c>
      <c r="J29" s="75">
        <v>292905</v>
      </c>
      <c r="K29" s="71">
        <v>0</v>
      </c>
      <c r="L29" s="71">
        <v>0</v>
      </c>
    </row>
    <row r="30" spans="1:12" ht="18" customHeight="1">
      <c r="A30" s="63" t="s">
        <v>94</v>
      </c>
      <c r="B30" s="16"/>
      <c r="C30" s="86">
        <v>31378</v>
      </c>
      <c r="D30" s="75">
        <v>196356</v>
      </c>
      <c r="E30" s="75">
        <v>31378</v>
      </c>
      <c r="F30" s="75">
        <v>196356</v>
      </c>
      <c r="G30" s="75">
        <v>30540</v>
      </c>
      <c r="H30" s="75">
        <v>123280</v>
      </c>
      <c r="I30" s="75">
        <v>838</v>
      </c>
      <c r="J30" s="75">
        <v>73076</v>
      </c>
      <c r="K30" s="71">
        <v>0</v>
      </c>
      <c r="L30" s="71">
        <v>0</v>
      </c>
    </row>
    <row r="31" spans="1:12" ht="18" customHeight="1">
      <c r="A31" s="63" t="s">
        <v>95</v>
      </c>
      <c r="B31" s="16"/>
      <c r="C31" s="86">
        <v>27068</v>
      </c>
      <c r="D31" s="75">
        <v>170284</v>
      </c>
      <c r="E31" s="75">
        <v>27068</v>
      </c>
      <c r="F31" s="75">
        <v>170284</v>
      </c>
      <c r="G31" s="75">
        <v>10631</v>
      </c>
      <c r="H31" s="75">
        <v>69460</v>
      </c>
      <c r="I31" s="75">
        <v>16437</v>
      </c>
      <c r="J31" s="75">
        <v>100823</v>
      </c>
      <c r="K31" s="71">
        <v>0</v>
      </c>
      <c r="L31" s="71">
        <v>0</v>
      </c>
    </row>
    <row r="32" spans="1:12" ht="18" customHeight="1">
      <c r="A32" s="63" t="s">
        <v>96</v>
      </c>
      <c r="B32" s="16"/>
      <c r="C32" s="86">
        <v>30227</v>
      </c>
      <c r="D32" s="75">
        <v>307650</v>
      </c>
      <c r="E32" s="75">
        <v>30227</v>
      </c>
      <c r="F32" s="75">
        <v>307650</v>
      </c>
      <c r="G32" s="75">
        <v>27363</v>
      </c>
      <c r="H32" s="75">
        <v>188644</v>
      </c>
      <c r="I32" s="75">
        <v>2864</v>
      </c>
      <c r="J32" s="75">
        <v>119005</v>
      </c>
      <c r="K32" s="71">
        <v>0</v>
      </c>
      <c r="L32" s="71">
        <v>0</v>
      </c>
    </row>
    <row r="33" spans="1:12" ht="18" customHeight="1">
      <c r="A33" s="63" t="s">
        <v>97</v>
      </c>
      <c r="B33" s="16"/>
      <c r="C33" s="67">
        <v>0</v>
      </c>
      <c r="D33" s="71">
        <v>0</v>
      </c>
      <c r="E33" s="71">
        <v>0</v>
      </c>
      <c r="F33" s="71">
        <v>0</v>
      </c>
      <c r="G33" s="71">
        <v>0</v>
      </c>
      <c r="H33" s="71">
        <v>0</v>
      </c>
      <c r="I33" s="71">
        <v>0</v>
      </c>
      <c r="J33" s="71">
        <v>0</v>
      </c>
      <c r="K33" s="71">
        <v>0</v>
      </c>
      <c r="L33" s="71">
        <v>0</v>
      </c>
    </row>
    <row r="34" spans="1:12" ht="18" customHeight="1">
      <c r="A34" s="63" t="s">
        <v>98</v>
      </c>
      <c r="B34" s="16"/>
      <c r="C34" s="86">
        <v>4285</v>
      </c>
      <c r="D34" s="75">
        <v>46900</v>
      </c>
      <c r="E34" s="75">
        <v>4285</v>
      </c>
      <c r="F34" s="75">
        <v>46900</v>
      </c>
      <c r="G34" s="75">
        <v>2143</v>
      </c>
      <c r="H34" s="75">
        <v>26322</v>
      </c>
      <c r="I34" s="75">
        <v>2142</v>
      </c>
      <c r="J34" s="75">
        <v>20577</v>
      </c>
      <c r="K34" s="71">
        <v>0</v>
      </c>
      <c r="L34" s="71">
        <v>0</v>
      </c>
    </row>
    <row r="35" spans="1:12" ht="0.75" customHeight="1" thickBot="1">
      <c r="A35" s="17"/>
      <c r="B35" s="30"/>
      <c r="C35" s="4"/>
      <c r="D35" s="5"/>
      <c r="E35" s="5"/>
      <c r="F35" s="7"/>
      <c r="G35" s="7"/>
      <c r="H35" s="7"/>
      <c r="I35" s="7"/>
      <c r="J35" s="7"/>
      <c r="K35" s="7"/>
      <c r="L35" s="8"/>
    </row>
    <row r="36" spans="1:12" ht="20.25" customHeight="1">
      <c r="A36" s="47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</row>
  </sheetData>
  <mergeCells count="11">
    <mergeCell ref="K3:L3"/>
    <mergeCell ref="K4:L4"/>
    <mergeCell ref="A7:B8"/>
    <mergeCell ref="G7:H7"/>
    <mergeCell ref="I7:J7"/>
    <mergeCell ref="K7:L7"/>
    <mergeCell ref="A36:L36"/>
    <mergeCell ref="A5:L5"/>
    <mergeCell ref="C7:D7"/>
    <mergeCell ref="E7:F7"/>
    <mergeCell ref="E6:G6"/>
  </mergeCells>
  <printOptions horizontalCentered="1"/>
  <pageMargins left="0.70866141732283472" right="0.70866141732283472" top="0.59055118110236227" bottom="0.59055118110236227" header="0.31496062992125984" footer="0.31496062992125984"/>
  <pageSetup paperSize="9" scale="80" firstPageNumber="4" orientation="landscape" useFirstPageNumber="1" horizontalDpi="65532"/>
  <headerFooter alignWithMargins="0">
    <oddFooter>&amp;C&amp;10 &amp;R&amp;"新細明體"&amp;11 　&amp;p頁</oddFooter>
  </headerFooter>
</worksheet>
</file>

<file path=xl/worksheets/sheet5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U39"/>
  <sheetViews>
    <sheetView topLeftCell="A3" view="normal" workbookViewId="0">
      <selection pane="topLeft" activeCell="A3" sqref="A3"/>
    </sheetView>
  </sheetViews>
  <sheetFormatPr customHeight="1" defaultRowHeight="16.5" baseColWidth="0"/>
  <cols>
    <col min="1" max="1" width="12.625" style="1" customWidth="1"/>
    <col min="2" max="2" width="20.625" style="1" customWidth="1"/>
    <col min="3" max="8" width="12.625" customWidth="1"/>
    <col min="9" max="9" width="12.625" style="1" customWidth="1"/>
    <col min="10" max="12" width="12.625" customWidth="1"/>
    <col min="14" max="14" width="9" style="1" customWidth="1"/>
    <col min="21" max="21" width="9" style="1" customWidth="1"/>
  </cols>
  <sheetData>
    <row r="1" spans="1:11" ht="15.75" customHeight="1" hidden="1">
      <c r="A1" s="80" t="s">
        <v>0</v>
      </c>
      <c r="B1" s="80" t="s">
        <v>54</v>
      </c>
      <c r="C1" s="81" t="s">
        <v>55</v>
      </c>
      <c r="D1" s="81" t="s">
        <v>56</v>
      </c>
      <c r="E1" s="82" t="s">
        <v>18</v>
      </c>
      <c r="F1" s="83" t="s">
        <v>58</v>
      </c>
      <c r="G1" s="2"/>
      <c r="H1" s="78" t="s">
        <v>13</v>
      </c>
      <c r="I1" s="2"/>
      <c r="J1" s="2"/>
      <c r="K1" s="2"/>
    </row>
    <row r="2" spans="1:11" ht="15.75" customHeight="1" hidden="1" thickBot="1">
      <c r="A2" s="80" t="s">
        <v>22</v>
      </c>
      <c r="B2" s="88" t="s">
        <v>117</v>
      </c>
      <c r="C2" s="90" t="s">
        <v>118</v>
      </c>
      <c r="D2" s="91" t="s">
        <v>119</v>
      </c>
      <c r="E2" s="2"/>
      <c r="F2" s="2" t="str">
        <f>IF(LEN(A2)&gt;0,"中華"&amp;A2&amp;"編製","")</f>
        <v>中華民國115年 9月18日編製</v>
      </c>
      <c r="G2" s="2"/>
      <c r="H2" s="2"/>
      <c r="I2" s="2"/>
      <c r="J2" s="2"/>
      <c r="K2" s="2"/>
    </row>
    <row r="3" spans="1:21" ht="15.95" customHeight="1" thickBot="1">
      <c r="A3" s="27" t="str">
        <f>A1</f>
        <v>公　開　類</v>
      </c>
      <c r="B3"/>
      <c r="C3" s="21"/>
      <c r="D3" s="19"/>
      <c r="E3" s="19"/>
      <c r="F3" s="20"/>
      <c r="G3" s="20"/>
      <c r="H3" s="20"/>
      <c r="I3" s="20"/>
      <c r="J3" s="26" t="s">
        <v>23</v>
      </c>
      <c r="K3" s="42" t="str">
        <f>B1</f>
        <v>澎湖縣政府財政處</v>
      </c>
      <c r="L3" s="43"/>
      <c r="N3"/>
      <c r="U3"/>
    </row>
    <row r="4" spans="1:21" ht="15.95" customHeight="1" thickBot="1">
      <c r="A4" s="27" t="str">
        <f>C1</f>
        <v>月　　　報</v>
      </c>
      <c r="B4" s="18" t="str">
        <f>D1</f>
        <v>次月二十日前編報，十二月份於次年一月底前編報</v>
      </c>
      <c r="C4" s="22"/>
      <c r="D4" s="23"/>
      <c r="E4" s="24"/>
      <c r="F4" s="25"/>
      <c r="G4" s="25"/>
      <c r="H4" s="25"/>
      <c r="I4" s="25"/>
      <c r="J4" s="26" t="s">
        <v>24</v>
      </c>
      <c r="K4" s="42" t="str">
        <f>H1</f>
        <v>20902-00-01-2</v>
      </c>
      <c r="L4" s="43"/>
      <c r="N4"/>
      <c r="U4"/>
    </row>
    <row r="5" spans="1:12" ht="32.25" customHeight="1">
      <c r="A5" s="48" t="str">
        <f>E1</f>
        <v>澎湖縣公庫收支(續4完)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6" spans="1:12" ht="17.25" thickBot="1">
      <c r="A6" s="32"/>
      <c r="B6" s="33"/>
      <c r="C6" s="33"/>
      <c r="D6" s="33"/>
      <c r="E6" s="32" t="str">
        <f>F1</f>
        <v>中華民國115年 8月</v>
      </c>
      <c r="F6" s="46"/>
      <c r="G6" s="46"/>
      <c r="H6" s="33"/>
      <c r="I6" s="33"/>
      <c r="J6" s="33"/>
      <c r="K6" s="33"/>
      <c r="L6" s="34" t="s">
        <v>25</v>
      </c>
    </row>
    <row r="7" spans="1:12" customHeight="1">
      <c r="A7" s="38" t="s">
        <v>2</v>
      </c>
      <c r="B7" s="39"/>
      <c r="C7" s="49" t="s">
        <v>3</v>
      </c>
      <c r="D7" s="37"/>
      <c r="E7" s="36" t="s">
        <v>5</v>
      </c>
      <c r="F7" s="37"/>
      <c r="G7" s="36" t="s">
        <v>10</v>
      </c>
      <c r="H7" s="37"/>
      <c r="I7" s="36" t="s">
        <v>11</v>
      </c>
      <c r="J7" s="37"/>
      <c r="K7" s="44" t="s">
        <v>12</v>
      </c>
      <c r="L7" s="45"/>
    </row>
    <row r="8" spans="1:12" ht="17.25" thickBot="1">
      <c r="A8" s="40"/>
      <c r="B8" s="41"/>
      <c r="C8" s="9" t="s">
        <v>9</v>
      </c>
      <c r="D8" s="10" t="s">
        <v>4</v>
      </c>
      <c r="E8" s="10" t="s">
        <v>9</v>
      </c>
      <c r="F8" s="10" t="s">
        <v>4</v>
      </c>
      <c r="G8" s="10" t="s">
        <v>9</v>
      </c>
      <c r="H8" s="10" t="s">
        <v>4</v>
      </c>
      <c r="I8" s="10" t="s">
        <v>9</v>
      </c>
      <c r="J8" s="10" t="s">
        <v>4</v>
      </c>
      <c r="K8" s="10" t="s">
        <v>9</v>
      </c>
      <c r="L8" s="11" t="s">
        <v>4</v>
      </c>
    </row>
    <row r="9" spans="1:12" ht="15.95" customHeight="1">
      <c r="A9" s="63" t="s">
        <v>99</v>
      </c>
      <c r="B9" s="28"/>
      <c r="C9" s="67">
        <v>0</v>
      </c>
      <c r="D9" s="71">
        <v>0</v>
      </c>
      <c r="E9" s="71">
        <v>0</v>
      </c>
      <c r="F9" s="71">
        <v>0</v>
      </c>
      <c r="G9" s="71">
        <v>0</v>
      </c>
      <c r="H9" s="71">
        <v>0</v>
      </c>
      <c r="I9" s="71">
        <v>0</v>
      </c>
      <c r="J9" s="71">
        <v>0</v>
      </c>
      <c r="K9" s="71">
        <v>0</v>
      </c>
      <c r="L9" s="71">
        <v>0</v>
      </c>
    </row>
    <row r="10" spans="1:12" ht="15.95" customHeight="1">
      <c r="A10" s="63" t="s">
        <v>100</v>
      </c>
      <c r="B10" s="16"/>
      <c r="C10" s="67">
        <v>0</v>
      </c>
      <c r="D10" s="71">
        <v>0</v>
      </c>
      <c r="E10" s="71">
        <v>0</v>
      </c>
      <c r="F10" s="71">
        <v>0</v>
      </c>
      <c r="G10" s="71">
        <v>0</v>
      </c>
      <c r="H10" s="71">
        <v>0</v>
      </c>
      <c r="I10" s="71">
        <v>0</v>
      </c>
      <c r="J10" s="71">
        <v>0</v>
      </c>
      <c r="K10" s="71">
        <v>0</v>
      </c>
      <c r="L10" s="71">
        <v>0</v>
      </c>
    </row>
    <row r="11" spans="1:12" ht="15.95" customHeight="1">
      <c r="A11" s="63" t="s">
        <v>101</v>
      </c>
      <c r="B11" s="16"/>
      <c r="C11" s="86">
        <v>1503</v>
      </c>
      <c r="D11" s="75">
        <v>32431</v>
      </c>
      <c r="E11" s="75">
        <v>1503</v>
      </c>
      <c r="F11" s="75">
        <v>32431</v>
      </c>
      <c r="G11" s="75">
        <v>673</v>
      </c>
      <c r="H11" s="75">
        <v>19372</v>
      </c>
      <c r="I11" s="75">
        <v>830</v>
      </c>
      <c r="J11" s="75">
        <v>13059</v>
      </c>
      <c r="K11" s="71">
        <v>0</v>
      </c>
      <c r="L11" s="71">
        <v>0</v>
      </c>
    </row>
    <row r="12" spans="1:12" ht="15.95" customHeight="1">
      <c r="A12" s="63" t="s">
        <v>102</v>
      </c>
      <c r="B12" s="16"/>
      <c r="C12" s="67">
        <v>0</v>
      </c>
      <c r="D12" s="71">
        <v>0</v>
      </c>
      <c r="E12" s="71">
        <v>0</v>
      </c>
      <c r="F12" s="71">
        <v>0</v>
      </c>
      <c r="G12" s="71">
        <v>0</v>
      </c>
      <c r="H12" s="71">
        <v>0</v>
      </c>
      <c r="I12" s="71">
        <v>0</v>
      </c>
      <c r="J12" s="71">
        <v>0</v>
      </c>
      <c r="K12" s="71">
        <v>0</v>
      </c>
      <c r="L12" s="71">
        <v>0</v>
      </c>
    </row>
    <row r="13" spans="1:12" ht="15.95" customHeight="1">
      <c r="A13" s="63" t="s">
        <v>103</v>
      </c>
      <c r="B13" s="16"/>
      <c r="C13" s="86">
        <v>2782</v>
      </c>
      <c r="D13" s="75">
        <v>14469</v>
      </c>
      <c r="E13" s="75">
        <v>2782</v>
      </c>
      <c r="F13" s="75">
        <v>14469</v>
      </c>
      <c r="G13" s="75">
        <v>1469</v>
      </c>
      <c r="H13" s="75">
        <v>6950</v>
      </c>
      <c r="I13" s="75">
        <v>1312</v>
      </c>
      <c r="J13" s="75">
        <v>7518</v>
      </c>
      <c r="K13" s="71">
        <v>0</v>
      </c>
      <c r="L13" s="71">
        <v>0</v>
      </c>
    </row>
    <row r="14" spans="1:12" ht="15.95" customHeight="1">
      <c r="A14" s="63" t="s">
        <v>104</v>
      </c>
      <c r="B14" s="16"/>
      <c r="C14" s="86">
        <v>22849</v>
      </c>
      <c r="D14" s="75">
        <v>175779</v>
      </c>
      <c r="E14" s="75">
        <v>22849</v>
      </c>
      <c r="F14" s="75">
        <v>175779</v>
      </c>
      <c r="G14" s="75">
        <v>22917</v>
      </c>
      <c r="H14" s="75">
        <v>138374</v>
      </c>
      <c r="I14" s="75">
        <v>-68</v>
      </c>
      <c r="J14" s="75">
        <v>37404</v>
      </c>
      <c r="K14" s="71">
        <v>0</v>
      </c>
      <c r="L14" s="71">
        <v>0</v>
      </c>
    </row>
    <row r="15" spans="1:12" ht="15.95" customHeight="1">
      <c r="A15" s="63" t="s">
        <v>105</v>
      </c>
      <c r="B15" s="16"/>
      <c r="C15" s="67">
        <v>0</v>
      </c>
      <c r="D15" s="71">
        <v>0</v>
      </c>
      <c r="E15" s="71">
        <v>0</v>
      </c>
      <c r="F15" s="71">
        <v>0</v>
      </c>
      <c r="G15" s="71">
        <v>0</v>
      </c>
      <c r="H15" s="71">
        <v>0</v>
      </c>
      <c r="I15" s="71">
        <v>0</v>
      </c>
      <c r="J15" s="71">
        <v>0</v>
      </c>
      <c r="K15" s="71">
        <v>0</v>
      </c>
      <c r="L15" s="71">
        <v>0</v>
      </c>
    </row>
    <row r="16" spans="1:12" ht="15.95" customHeight="1">
      <c r="A16" s="63" t="s">
        <v>106</v>
      </c>
      <c r="B16" s="16"/>
      <c r="C16" s="86">
        <v>22849</v>
      </c>
      <c r="D16" s="75">
        <v>175779</v>
      </c>
      <c r="E16" s="75">
        <v>22849</v>
      </c>
      <c r="F16" s="75">
        <v>175779</v>
      </c>
      <c r="G16" s="75">
        <v>22917</v>
      </c>
      <c r="H16" s="75">
        <v>138374</v>
      </c>
      <c r="I16" s="75">
        <v>-68</v>
      </c>
      <c r="J16" s="75">
        <v>37404</v>
      </c>
      <c r="K16" s="71">
        <v>0</v>
      </c>
      <c r="L16" s="71">
        <v>0</v>
      </c>
    </row>
    <row r="17" spans="1:12" ht="15.95" customHeight="1">
      <c r="A17" s="63" t="s">
        <v>112</v>
      </c>
      <c r="B17" s="16"/>
      <c r="C17" s="67">
        <v>0</v>
      </c>
      <c r="D17" s="71">
        <v>0</v>
      </c>
      <c r="E17" s="71">
        <v>0</v>
      </c>
      <c r="F17" s="71">
        <v>0</v>
      </c>
      <c r="G17" s="71">
        <v>0</v>
      </c>
      <c r="H17" s="71">
        <v>0</v>
      </c>
      <c r="I17" s="71">
        <v>0</v>
      </c>
      <c r="J17" s="71">
        <v>0</v>
      </c>
      <c r="K17" s="71">
        <v>0</v>
      </c>
      <c r="L17" s="71">
        <v>0</v>
      </c>
    </row>
    <row r="18" spans="1:12" ht="15.95" customHeight="1">
      <c r="A18" s="63" t="s">
        <v>113</v>
      </c>
      <c r="B18" s="16"/>
      <c r="C18" s="67">
        <v>0</v>
      </c>
      <c r="D18" s="71">
        <v>0</v>
      </c>
      <c r="E18" s="71">
        <v>0</v>
      </c>
      <c r="F18" s="71">
        <v>0</v>
      </c>
      <c r="G18" s="71">
        <v>0</v>
      </c>
      <c r="H18" s="71">
        <v>0</v>
      </c>
      <c r="I18" s="71">
        <v>0</v>
      </c>
      <c r="J18" s="71">
        <v>0</v>
      </c>
      <c r="K18" s="71">
        <v>0</v>
      </c>
      <c r="L18" s="71">
        <v>0</v>
      </c>
    </row>
    <row r="19" spans="1:12" ht="15.95" customHeight="1">
      <c r="A19" s="63" t="s">
        <v>114</v>
      </c>
      <c r="B19" s="16"/>
      <c r="C19" s="67">
        <v>0</v>
      </c>
      <c r="D19" s="71">
        <v>0</v>
      </c>
      <c r="E19" s="71">
        <v>0</v>
      </c>
      <c r="F19" s="71">
        <v>0</v>
      </c>
      <c r="G19" s="71">
        <v>0</v>
      </c>
      <c r="H19" s="71">
        <v>0</v>
      </c>
      <c r="I19" s="71">
        <v>0</v>
      </c>
      <c r="J19" s="71">
        <v>0</v>
      </c>
      <c r="K19" s="71">
        <v>0</v>
      </c>
      <c r="L19" s="71">
        <v>0</v>
      </c>
    </row>
    <row r="20" spans="1:12" ht="15.95" customHeight="1">
      <c r="A20" s="63" t="s">
        <v>115</v>
      </c>
      <c r="B20" s="16"/>
      <c r="C20" s="67">
        <v>0</v>
      </c>
      <c r="D20" s="71">
        <v>0</v>
      </c>
      <c r="E20" s="71">
        <v>0</v>
      </c>
      <c r="F20" s="71">
        <v>0</v>
      </c>
      <c r="G20" s="71">
        <v>0</v>
      </c>
      <c r="H20" s="71">
        <v>0</v>
      </c>
      <c r="I20" s="71">
        <v>0</v>
      </c>
      <c r="J20" s="71">
        <v>0</v>
      </c>
      <c r="K20" s="71">
        <v>0</v>
      </c>
      <c r="L20" s="71">
        <v>0</v>
      </c>
    </row>
    <row r="21" spans="1:12" ht="15.95" customHeight="1">
      <c r="A21" s="63" t="s">
        <v>116</v>
      </c>
      <c r="B21" s="16"/>
      <c r="C21" s="86">
        <v>796</v>
      </c>
      <c r="D21" s="75">
        <v>18827</v>
      </c>
      <c r="E21" s="75">
        <v>796</v>
      </c>
      <c r="F21" s="75">
        <v>18827</v>
      </c>
      <c r="G21" s="75">
        <v>360</v>
      </c>
      <c r="H21" s="75">
        <v>360</v>
      </c>
      <c r="I21" s="75">
        <v>437</v>
      </c>
      <c r="J21" s="75">
        <v>18467</v>
      </c>
      <c r="K21" s="71">
        <v>0</v>
      </c>
      <c r="L21" s="71">
        <v>0</v>
      </c>
    </row>
    <row r="22" spans="1:12" ht="15.95" customHeight="1">
      <c r="A22" s="64" t="s">
        <v>19</v>
      </c>
      <c r="B22" s="16"/>
      <c r="C22" s="68">
        <v>0</v>
      </c>
      <c r="D22" s="72">
        <v>0</v>
      </c>
      <c r="E22" s="72">
        <v>0</v>
      </c>
      <c r="F22" s="72">
        <v>0</v>
      </c>
      <c r="G22" s="15"/>
      <c r="H22" s="15"/>
      <c r="I22" s="15"/>
      <c r="J22" s="15"/>
      <c r="K22" s="72">
        <v>0</v>
      </c>
      <c r="L22" s="72">
        <v>0</v>
      </c>
    </row>
    <row r="23" spans="1:12" ht="15.95" customHeight="1">
      <c r="A23" s="63" t="s">
        <v>120</v>
      </c>
      <c r="B23" s="16"/>
      <c r="C23" s="67">
        <v>0</v>
      </c>
      <c r="D23" s="71">
        <v>0</v>
      </c>
      <c r="E23" s="71">
        <v>0</v>
      </c>
      <c r="F23" s="71">
        <v>0</v>
      </c>
      <c r="G23" s="15"/>
      <c r="H23" s="15"/>
      <c r="I23" s="15"/>
      <c r="J23" s="15"/>
      <c r="K23" s="71">
        <v>0</v>
      </c>
      <c r="L23" s="71">
        <v>0</v>
      </c>
    </row>
    <row r="24" spans="1:12" ht="15.95" customHeight="1">
      <c r="A24" s="64" t="s">
        <v>121</v>
      </c>
      <c r="B24" s="16"/>
      <c r="C24" s="87">
        <v>-941642</v>
      </c>
      <c r="D24" s="76">
        <v>2117378</v>
      </c>
      <c r="E24" s="76">
        <v>-941642</v>
      </c>
      <c r="F24" s="76">
        <v>2117378</v>
      </c>
      <c r="G24" s="15"/>
      <c r="H24" s="15"/>
      <c r="I24" s="15"/>
      <c r="J24" s="15"/>
      <c r="K24" s="72">
        <v>0</v>
      </c>
      <c r="L24" s="72">
        <v>0</v>
      </c>
    </row>
    <row r="25" spans="1:12" ht="15.95" customHeight="1">
      <c r="A25" s="63" t="s">
        <v>122</v>
      </c>
      <c r="B25" s="16"/>
      <c r="C25" s="67">
        <v>0</v>
      </c>
      <c r="D25" s="71">
        <v>0</v>
      </c>
      <c r="E25" s="71">
        <v>0</v>
      </c>
      <c r="F25" s="71">
        <v>0</v>
      </c>
      <c r="G25" s="15"/>
      <c r="H25" s="15"/>
      <c r="I25" s="15"/>
      <c r="J25" s="15"/>
      <c r="K25" s="71">
        <v>0</v>
      </c>
      <c r="L25" s="71">
        <v>0</v>
      </c>
    </row>
    <row r="26" spans="1:12" ht="15.95" customHeight="1">
      <c r="A26" s="63" t="s">
        <v>123</v>
      </c>
      <c r="B26" s="16"/>
      <c r="C26" s="86">
        <v>1517</v>
      </c>
      <c r="D26" s="75">
        <v>65404</v>
      </c>
      <c r="E26" s="75">
        <v>1517</v>
      </c>
      <c r="F26" s="75">
        <v>65404</v>
      </c>
      <c r="G26" s="15"/>
      <c r="H26" s="15"/>
      <c r="I26" s="15"/>
      <c r="J26" s="15"/>
      <c r="K26" s="71">
        <v>0</v>
      </c>
      <c r="L26" s="71">
        <v>0</v>
      </c>
    </row>
    <row r="27" spans="1:12" ht="15.95" customHeight="1">
      <c r="A27" s="63" t="s">
        <v>124</v>
      </c>
      <c r="B27" s="16"/>
      <c r="C27" s="86">
        <v>221252</v>
      </c>
      <c r="D27" s="75">
        <v>221252</v>
      </c>
      <c r="E27" s="75">
        <v>221252</v>
      </c>
      <c r="F27" s="75">
        <v>221252</v>
      </c>
      <c r="G27" s="15"/>
      <c r="H27" s="15"/>
      <c r="I27" s="15"/>
      <c r="J27" s="15"/>
      <c r="K27" s="71">
        <v>0</v>
      </c>
      <c r="L27" s="71">
        <v>0</v>
      </c>
    </row>
    <row r="28" spans="1:12" ht="15.95" customHeight="1">
      <c r="A28" s="63" t="s">
        <v>125</v>
      </c>
      <c r="B28" s="16"/>
      <c r="C28" s="86">
        <v>-1164412</v>
      </c>
      <c r="D28" s="75">
        <v>1830721</v>
      </c>
      <c r="E28" s="75">
        <v>-1164412</v>
      </c>
      <c r="F28" s="75">
        <v>1830721</v>
      </c>
      <c r="G28" s="15"/>
      <c r="H28" s="15"/>
      <c r="I28" s="15"/>
      <c r="J28" s="15"/>
      <c r="K28" s="71">
        <v>0</v>
      </c>
      <c r="L28" s="71">
        <v>0</v>
      </c>
    </row>
    <row r="29" spans="1:12" ht="15.95" customHeight="1">
      <c r="A29" s="63" t="s">
        <v>126</v>
      </c>
      <c r="B29" s="16"/>
      <c r="C29" s="67">
        <v>0</v>
      </c>
      <c r="D29" s="71">
        <v>0</v>
      </c>
      <c r="E29" s="71">
        <v>0</v>
      </c>
      <c r="F29" s="71">
        <v>0</v>
      </c>
      <c r="G29" s="15"/>
      <c r="H29" s="15"/>
      <c r="I29" s="15"/>
      <c r="J29" s="15"/>
      <c r="K29" s="71">
        <v>0</v>
      </c>
      <c r="L29" s="71">
        <v>0</v>
      </c>
    </row>
    <row r="30" spans="1:12" ht="15.95" customHeight="1">
      <c r="A30" s="64" t="s">
        <v>127</v>
      </c>
      <c r="B30" s="16"/>
      <c r="C30" s="68">
        <v>0</v>
      </c>
      <c r="D30" s="76">
        <v>10248577</v>
      </c>
      <c r="E30" s="72">
        <v>0</v>
      </c>
      <c r="F30" s="76">
        <v>10248577</v>
      </c>
      <c r="G30" s="15"/>
      <c r="H30" s="15"/>
      <c r="I30" s="15"/>
      <c r="J30" s="15"/>
      <c r="K30" s="72">
        <v>0</v>
      </c>
      <c r="L30" s="72">
        <v>0</v>
      </c>
    </row>
    <row r="31" spans="1:12" ht="15.95" customHeight="1">
      <c r="A31" s="64" t="s">
        <v>128</v>
      </c>
      <c r="B31" s="16"/>
      <c r="C31" s="68">
        <v>0</v>
      </c>
      <c r="D31" s="72">
        <v>0</v>
      </c>
      <c r="E31" s="72">
        <v>0</v>
      </c>
      <c r="F31" s="72">
        <v>0</v>
      </c>
      <c r="G31" s="15"/>
      <c r="H31" s="15"/>
      <c r="I31" s="15"/>
      <c r="J31" s="15"/>
      <c r="K31" s="72">
        <v>0</v>
      </c>
      <c r="L31" s="72">
        <v>0</v>
      </c>
    </row>
    <row r="32" spans="1:12" ht="15.95" customHeight="1">
      <c r="A32" s="64" t="s">
        <v>129</v>
      </c>
      <c r="B32" s="16"/>
      <c r="C32" s="68">
        <v>0</v>
      </c>
      <c r="D32" s="76">
        <v>10248577</v>
      </c>
      <c r="E32" s="72">
        <v>0</v>
      </c>
      <c r="F32" s="76">
        <v>10248577</v>
      </c>
      <c r="G32" s="15"/>
      <c r="H32" s="15"/>
      <c r="I32" s="15"/>
      <c r="J32" s="15"/>
      <c r="K32" s="72">
        <v>0</v>
      </c>
      <c r="L32" s="72">
        <v>0</v>
      </c>
    </row>
    <row r="33" spans="1:12" ht="15.95" customHeight="1">
      <c r="A33" s="64" t="s">
        <v>130</v>
      </c>
      <c r="B33" s="16"/>
      <c r="C33" s="14"/>
      <c r="D33" s="76">
        <v>1855</v>
      </c>
      <c r="E33" s="15"/>
      <c r="F33" s="76">
        <v>1855</v>
      </c>
      <c r="G33" s="15"/>
      <c r="H33" s="15"/>
      <c r="I33" s="15"/>
      <c r="J33" s="15"/>
      <c r="K33" s="15"/>
      <c r="L33" s="72">
        <v>0</v>
      </c>
    </row>
    <row r="34" spans="1:12" ht="15.95" customHeight="1">
      <c r="A34" s="64" t="s">
        <v>131</v>
      </c>
      <c r="B34" s="16"/>
      <c r="C34" s="14"/>
      <c r="D34" s="76">
        <v>1855</v>
      </c>
      <c r="E34" s="15"/>
      <c r="F34" s="76">
        <v>1855</v>
      </c>
      <c r="G34" s="15"/>
      <c r="H34" s="15"/>
      <c r="I34" s="15"/>
      <c r="J34" s="15"/>
      <c r="K34" s="15"/>
      <c r="L34" s="72">
        <v>0</v>
      </c>
    </row>
    <row r="35" spans="1:12" ht="0.75" customHeight="1" thickBot="1">
      <c r="A35" s="17"/>
      <c r="B35" s="30"/>
      <c r="C35" s="4"/>
      <c r="D35" s="5"/>
      <c r="E35" s="5"/>
      <c r="F35" s="7"/>
      <c r="G35" s="7"/>
      <c r="H35" s="7"/>
      <c r="I35" s="7"/>
      <c r="J35" s="7"/>
      <c r="K35" s="7"/>
      <c r="L35" s="8"/>
    </row>
    <row r="36" spans="1:12" ht="36.75" customHeight="1">
      <c r="A36" s="47" t="str">
        <f>IF(LEN(A2)&gt;0,"填表　　　　　　　　　　　　　審核　　　　　　　　　　　　　業務主管人員　　　　　　　　　　　　　機關首長
　　　　　　　　　　　　　　　　　　　　　　　　　　　　　　主辦統計人員","")</f>
        <v>填表　　　　　　　　　　　　　審核　　　　　　　　　　　　　業務主管人員　　　　　　　　　　　　　機關首長
　　　　　　　　　　　　　　　　　　　　　　　　　　　　　　主辦統計人員</v>
      </c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</row>
    <row r="37" spans="1:12" ht="18.75" customHeight="1">
      <c r="A37" s="58" t="str">
        <f>IF(LEN(A2)&gt;0,"資料來源："&amp;B2,"")</f>
        <v>資料來源：根據本縣(市)公庫收入及支出資料編製。</v>
      </c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</row>
    <row r="38" spans="1:12" ht="54.95" customHeight="1">
      <c r="A38" s="58" t="str">
        <f>SUBSTITUTE(IF(LEN(A2)&gt;0,"填表說明："&amp;C2,""),CHAR(10),CHAR(10)&amp;"　　　　　")&amp;CHAR(10)&amp;IF(LEN(D2)&gt;0,"備註："&amp;D2,"")</f>
        <v>填表說明：1.本表編製3份，1份送財政部統計處(網路傳送)，1份送本府主計處，1份自存。
　　　　　2.本表科目別請列細項，並參考相關法規及財政部「公庫收支網際網路報送相關科目」填列。
備註：因四捨五入關係，各表細項加總或與總數未盡相同。</v>
      </c>
      <c r="B38" s="59"/>
      <c r="C38" s="59"/>
      <c r="D38" s="59"/>
      <c r="E38" s="59"/>
      <c r="F38" s="59"/>
      <c r="G38" s="59"/>
      <c r="H38" s="59"/>
      <c r="I38" s="59"/>
      <c r="J38" s="60" t="str">
        <f>F2</f>
        <v>中華民國115年 9月18日編製</v>
      </c>
      <c r="K38" s="61"/>
      <c r="L38" s="61"/>
    </row>
    <row r="39" spans="1:12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</row>
  </sheetData>
  <mergeCells count="15">
    <mergeCell ref="A39:L39"/>
    <mergeCell ref="G7:H7"/>
    <mergeCell ref="I7:J7"/>
    <mergeCell ref="K7:L7"/>
    <mergeCell ref="A36:L36"/>
    <mergeCell ref="A37:L37"/>
    <mergeCell ref="A38:I38"/>
    <mergeCell ref="J38:L38"/>
    <mergeCell ref="A5:L5"/>
    <mergeCell ref="C7:D7"/>
    <mergeCell ref="E7:F7"/>
    <mergeCell ref="A7:B8"/>
    <mergeCell ref="K3:L3"/>
    <mergeCell ref="K4:L4"/>
    <mergeCell ref="E6:G6"/>
  </mergeCells>
  <printOptions horizontalCentered="1"/>
  <pageMargins left="0.70866141732283472" right="0.70866141732283472" top="0.59055118110236227" bottom="0.59055118110236227" header="0.31496062992125984" footer="0.31496062992125984"/>
  <pageSetup paperSize="9" scale="80" firstPageNumber="5" orientation="landscape" useFirstPageNumber="1" horizontalDpi="65532"/>
  <headerFooter alignWithMargins="0">
    <oddFooter>&amp;C&amp;10 &amp;R&amp;"新細明體"&amp;11 　&amp;p頁</oddFooter>
  </headerFooter>
</worksheet>
</file>

<file path=docProps/app.xml><?xml version="1.0" encoding="utf-8"?>
<Properties xmlns="http://schemas.openxmlformats.org/officeDocument/2006/extended-properties">
  <Application>Microsoft Excel</Application>
  <Company>GOTAC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ANITA</dc:creator>
  <cp:lastModifiedBy>chiachi wang</cp:lastModifiedBy>
  <dcterms:created xsi:type="dcterms:W3CDTF">2001-11-06T09:07:39Z</dcterms:created>
  <dcterms:modified xsi:type="dcterms:W3CDTF">2026-07-14T00:52:19Z</dcterms:modified>
  <cp:lastPrinted>2026-07-13T11:02:42Z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