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05930\Desktop\"/>
    </mc:Choice>
  </mc:AlternateContent>
  <xr:revisionPtr revIDLastSave="0" documentId="13_ncr:40009_{70C9140A-1657-4054-89F7-DC1D95DC410E}" xr6:coauthVersionLast="47" xr6:coauthVersionMax="47" xr10:uidLastSave="{00000000-0000-0000-0000-000000000000}"/>
  <bookViews>
    <workbookView xWindow="7080" yWindow="5385" windowWidth="17970" windowHeight="10215"/>
  </bookViews>
  <sheets>
    <sheet name="24000" sheetId="1" r:id="rId1"/>
    <sheet name="24000-1" sheetId="2" r:id="rId2"/>
    <sheet name="24000-2" sheetId="3" r:id="rId3"/>
    <sheet name="24000-3" sheetId="5" r:id="rId4"/>
    <sheet name="24000-4" sheetId="4" r:id="rId5"/>
  </sheets>
  <definedNames>
    <definedName name="_xlnm.Print_Area" localSheetId="0">'24000'!$A$3:$K$38</definedName>
    <definedName name="_xlnm.Print_Area" localSheetId="1">'24000-1'!$A$3:$K$37</definedName>
    <definedName name="_xlnm.Print_Area" localSheetId="2">'24000-2'!$A$3:$K$38</definedName>
    <definedName name="_xlnm.Print_Area" localSheetId="3">'24000-3'!$A$3:$K$36</definedName>
    <definedName name="_xlnm.Print_Area" localSheetId="4">'24000-4'!$A$3:$K$38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8" i="4" l="1"/>
  <c r="E2" i="4"/>
  <c r="A37" i="4"/>
  <c r="A36" i="4"/>
  <c r="A6" i="5"/>
  <c r="A5" i="5"/>
  <c r="A6" i="4"/>
  <c r="A5" i="4"/>
  <c r="A6" i="3"/>
  <c r="A5" i="3"/>
  <c r="A6" i="2"/>
  <c r="A5" i="2"/>
  <c r="A6" i="1"/>
  <c r="A5" i="1"/>
</calcChain>
</file>

<file path=xl/sharedStrings.xml><?xml version="1.0" encoding="utf-8"?>
<sst xmlns="http://schemas.openxmlformats.org/spreadsheetml/2006/main" count="254" uniqueCount="130">
  <si>
    <t>科目別</t>
    <phoneticPr fontId="2" type="noConversion"/>
  </si>
  <si>
    <t>合計</t>
    <phoneticPr fontId="2" type="noConversion"/>
  </si>
  <si>
    <t>累計</t>
    <phoneticPr fontId="2" type="noConversion"/>
  </si>
  <si>
    <t>小計(不含特別預算)</t>
    <phoneticPr fontId="2" type="noConversion"/>
  </si>
  <si>
    <t>本年度收入</t>
    <phoneticPr fontId="2" type="noConversion"/>
  </si>
  <si>
    <t>以前年度收入</t>
    <phoneticPr fontId="2" type="noConversion"/>
  </si>
  <si>
    <t>特別預算收入</t>
    <phoneticPr fontId="2" type="noConversion"/>
  </si>
  <si>
    <t>本月</t>
    <phoneticPr fontId="2" type="noConversion"/>
  </si>
  <si>
    <t>累計</t>
    <phoneticPr fontId="2" type="noConversion"/>
  </si>
  <si>
    <t>本年度支出</t>
    <phoneticPr fontId="2" type="noConversion"/>
  </si>
  <si>
    <t>以前年度支出</t>
    <phoneticPr fontId="2" type="noConversion"/>
  </si>
  <si>
    <t>特別預算支出</t>
    <phoneticPr fontId="2" type="noConversion"/>
  </si>
  <si>
    <t>特別預算支出</t>
    <phoneticPr fontId="2" type="noConversion"/>
  </si>
  <si>
    <t>澎湖縣政府財政處</t>
  </si>
  <si>
    <t>月　　　報</t>
  </si>
  <si>
    <t>次月二十日前編報，十二月份於次年一月底前編報</t>
  </si>
  <si>
    <t>澎湖縣公庫收支</t>
  </si>
  <si>
    <t>中華民國115年 4月</t>
  </si>
  <si>
    <t xml:space="preserve"> 經資門合計</t>
  </si>
  <si>
    <t>　經常門小計</t>
  </si>
  <si>
    <t>　　稅課收入</t>
  </si>
  <si>
    <t>　　　房屋稅</t>
  </si>
  <si>
    <t>　　　契　稅</t>
  </si>
  <si>
    <t>　　　使用牌照稅</t>
  </si>
  <si>
    <t>　　　印花稅</t>
  </si>
  <si>
    <t>　　　娛樂稅</t>
  </si>
  <si>
    <t>　　　遺產及贈與稅</t>
  </si>
  <si>
    <t>　　　土地稅</t>
  </si>
  <si>
    <t>　　　　田　賦</t>
  </si>
  <si>
    <t>　　　　地價稅</t>
  </si>
  <si>
    <t>　　　　土地增值稅</t>
  </si>
  <si>
    <t>　　　菸酒稅</t>
  </si>
  <si>
    <t>　　　教育捐</t>
  </si>
  <si>
    <t>　　　統籌分配稅</t>
  </si>
  <si>
    <t>　　　特別稅課</t>
  </si>
  <si>
    <t>　　　臨時稅課</t>
  </si>
  <si>
    <t>　　　附加稅課</t>
  </si>
  <si>
    <t>　　工程受益費收入</t>
  </si>
  <si>
    <t>　　罰款及賠償收入</t>
  </si>
  <si>
    <t>　　規費收入</t>
  </si>
  <si>
    <t>　　信託管理收入</t>
  </si>
  <si>
    <t>　　財產收入</t>
  </si>
  <si>
    <t>　　　財產孳息</t>
  </si>
  <si>
    <t>　　　廢舊物資售價</t>
  </si>
  <si>
    <t>　　營業盈餘及事業收入</t>
  </si>
  <si>
    <t>　　　營業基金盈餘繳庫</t>
  </si>
  <si>
    <t>20902-00-01-2</t>
  </si>
  <si>
    <t>公　開　類</t>
  </si>
  <si>
    <t>　　　投資收益</t>
  </si>
  <si>
    <t>　　補助及協助收入</t>
  </si>
  <si>
    <t>　　　上級政府補助收入</t>
  </si>
  <si>
    <t>　　　地方政府協助收入</t>
  </si>
  <si>
    <t>　　捐獻及贈與收入</t>
  </si>
  <si>
    <t>　　自治稅捐收入</t>
  </si>
  <si>
    <t>　　其他收入</t>
  </si>
  <si>
    <t>　資本門小計</t>
  </si>
  <si>
    <t>　　　財產售價</t>
  </si>
  <si>
    <t>　　　財產作價</t>
  </si>
  <si>
    <t>　　　投資收回</t>
  </si>
  <si>
    <t xml:space="preserve"> 融資性庫款收入</t>
  </si>
  <si>
    <t>　　賒借收入</t>
  </si>
  <si>
    <t xml:space="preserve"> 預算外庫款收入</t>
  </si>
  <si>
    <t>　　剔除經費</t>
  </si>
  <si>
    <t>　　暫收款(含暫收稅款)</t>
  </si>
  <si>
    <t>　　收回以前年度歲出款</t>
  </si>
  <si>
    <t>　　特種基金及保管款收入</t>
  </si>
  <si>
    <t>　　短期借款</t>
  </si>
  <si>
    <t>　　借入款或透支款</t>
  </si>
  <si>
    <t>　　收回以前年度經費賸餘</t>
  </si>
  <si>
    <t>　　預算外其他收入</t>
  </si>
  <si>
    <t>收入總計</t>
  </si>
  <si>
    <t>上期結存</t>
  </si>
  <si>
    <t>收入總計＋上期結存</t>
  </si>
  <si>
    <t>澎湖縣公庫收支(續1)</t>
  </si>
  <si>
    <t>　　　非營業特種基金賸餘繳庫</t>
  </si>
  <si>
    <t>澎湖縣公庫收支(續2)</t>
  </si>
  <si>
    <t>　　一般政務支出</t>
  </si>
  <si>
    <t>　　　立法支出</t>
  </si>
  <si>
    <t>　　　行政支出</t>
  </si>
  <si>
    <t>　　　民政支出</t>
  </si>
  <si>
    <t>　　　警政支出</t>
  </si>
  <si>
    <t>　　　財務支出</t>
  </si>
  <si>
    <t>　　教育科學文化支出</t>
  </si>
  <si>
    <t>　　　教育支出</t>
  </si>
  <si>
    <t>　　　科學支出</t>
  </si>
  <si>
    <t>　　　文化支出</t>
  </si>
  <si>
    <t>　　經濟發展支出</t>
  </si>
  <si>
    <t>　　　農業支出</t>
  </si>
  <si>
    <t>　　　工業支出</t>
  </si>
  <si>
    <t>　　　交通支出</t>
  </si>
  <si>
    <t>　　　其他經濟服務支出</t>
  </si>
  <si>
    <t>　　社會福利支出</t>
  </si>
  <si>
    <t>　　　社會保險支出</t>
  </si>
  <si>
    <t>　　　社會救助支出</t>
  </si>
  <si>
    <t>　　　福利服務支出</t>
  </si>
  <si>
    <t>　　　國民就業支出</t>
  </si>
  <si>
    <t>　　　醫療保健支出</t>
  </si>
  <si>
    <t>　　社區發展及環境保護支出</t>
  </si>
  <si>
    <t>　　　社區發展支出</t>
  </si>
  <si>
    <t>　　　環境保護支出</t>
  </si>
  <si>
    <t>　　退休撫卹支出</t>
  </si>
  <si>
    <t>　　　退休撫卹給付支出</t>
  </si>
  <si>
    <t>澎湖縣公庫收支(續3)</t>
  </si>
  <si>
    <t>　　　退休撫卹業務支出</t>
  </si>
  <si>
    <t>　　債務支出</t>
  </si>
  <si>
    <t>　　　債務付息支出</t>
  </si>
  <si>
    <t>　　　還本付息事務支出</t>
  </si>
  <si>
    <t>　　補助及協助支出</t>
  </si>
  <si>
    <t>　　　專案補助支出</t>
  </si>
  <si>
    <t>　　　平衡預算補助支出</t>
  </si>
  <si>
    <t>　　　協助支出</t>
  </si>
  <si>
    <t>　　其他支出</t>
  </si>
  <si>
    <t>根據本縣(市)公庫收入及支出資料編製。</t>
  </si>
  <si>
    <t>1.本表編製3份，1份送財政部統計處(網路傳送)，1份送本府主計處，1份自存。
2.本表科目別請列細項，並參考相關法規及財政部「公庫收支網際網路報送相關科目」填列。</t>
  </si>
  <si>
    <t>因四捨五入關係，各表細項加總或與總數未盡相同。</t>
  </si>
  <si>
    <t xml:space="preserve"> 融資性庫款支出</t>
  </si>
  <si>
    <t>　　債務還本支出</t>
  </si>
  <si>
    <t xml:space="preserve"> 預算外庫款支出</t>
  </si>
  <si>
    <t>　　預撥經費</t>
  </si>
  <si>
    <t>　　退還以前年度歲入款</t>
  </si>
  <si>
    <t>　　墊付款、預付款項</t>
  </si>
  <si>
    <t>　　特種基金及保管款支出</t>
  </si>
  <si>
    <t>　　預算外其他支出</t>
  </si>
  <si>
    <t>支出總計</t>
  </si>
  <si>
    <t>本期結存</t>
  </si>
  <si>
    <t>支出總計＋本期結存</t>
  </si>
  <si>
    <t>加：未兌付支票款</t>
  </si>
  <si>
    <t>本期公庫實際結存</t>
  </si>
  <si>
    <t>澎湖縣公庫收支(續4完)</t>
  </si>
  <si>
    <t>民國115年 5月12日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</si>
</sst>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9" formatCode="#,##0.0000;\-#,##0.0000;&quot;－&quot;"/>
    <numFmt numFmtId="180" formatCode="###,###,##0"/>
    <numFmt numFmtId="181" formatCode="###,###,##0;\-###,###,##0;&quot;         －&quot;"/>
  </numFmts>
  <fonts count="15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sz val="12"/>
      <name val="標楷體"/>
      <family val="4"/>
      <charset val="136"/>
    </font>
    <font>
      <sz val="24"/>
      <name val="標楷體"/>
      <family val="4"/>
      <charset val="136"/>
    </font>
    <font>
      <sz val="10.5"/>
      <name val="標楷體"/>
      <family val="4"/>
      <charset val="136"/>
    </font>
    <font>
      <b/>
      <sz val="10.5"/>
      <name val="標楷體"/>
      <family val="4"/>
      <charset val="136"/>
    </font>
    <font>
      <b/>
      <sz val="10"/>
      <name val="新細明體"/>
      <family val="1"/>
      <charset val="136"/>
    </font>
    <font>
      <sz val="11"/>
      <name val="新細明體"/>
      <family val="1"/>
      <charset val="136"/>
    </font>
    <font>
      <sz val="11"/>
      <name val="標楷體"/>
      <family val="4"/>
      <charset val="136"/>
    </font>
    <font>
      <sz val="1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1">
    <xf numFmtId="0" fontId="0" fillId="0" borderId="0" xfId="0"/>
    <xf numFmtId="0" fontId="3" fillId="0" borderId="0" xfId="0" applyFont="1"/>
    <xf numFmtId="0" fontId="6" fillId="0" borderId="0" xfId="1" applyFont="1" applyBorder="1" applyAlignment="1">
      <alignment horizontal="justify" wrapText="1"/>
    </xf>
    <xf numFmtId="0" fontId="5" fillId="0" borderId="0" xfId="1" applyBorder="1"/>
    <xf numFmtId="0" fontId="6" fillId="0" borderId="0" xfId="1" applyFont="1"/>
    <xf numFmtId="0" fontId="6" fillId="0" borderId="0" xfId="1" applyFont="1" applyBorder="1"/>
    <xf numFmtId="0" fontId="4" fillId="0" borderId="0" xfId="1" applyFont="1" applyBorder="1"/>
    <xf numFmtId="179" fontId="4" fillId="0" borderId="1" xfId="1" applyNumberFormat="1" applyFont="1" applyBorder="1" applyAlignment="1">
      <alignment horizontal="right" vertical="center"/>
    </xf>
    <xf numFmtId="179" fontId="4" fillId="0" borderId="0" xfId="1" applyNumberFormat="1" applyFont="1" applyBorder="1" applyAlignment="1">
      <alignment horizontal="right" vertical="center"/>
    </xf>
    <xf numFmtId="0" fontId="4" fillId="0" borderId="2" xfId="1" applyFont="1" applyBorder="1" applyAlignment="1">
      <alignment horizontal="center" vertical="center" wrapText="1"/>
    </xf>
    <xf numFmtId="0" fontId="5" fillId="0" borderId="0" xfId="1" applyAlignment="1">
      <alignment horizontal="right" vertical="center"/>
    </xf>
    <xf numFmtId="0" fontId="6" fillId="0" borderId="0" xfId="1" applyFont="1" applyBorder="1" applyAlignment="1">
      <alignment horizontal="center" vertical="center" wrapText="1"/>
    </xf>
    <xf numFmtId="0" fontId="5" fillId="0" borderId="0" xfId="1" applyBorder="1" applyAlignment="1">
      <alignment horizontal="justify" wrapText="1"/>
    </xf>
    <xf numFmtId="0" fontId="0" fillId="0" borderId="3" xfId="0" applyBorder="1"/>
    <xf numFmtId="0" fontId="0" fillId="0" borderId="0" xfId="0" applyBorder="1"/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179" fontId="6" fillId="0" borderId="0" xfId="1" applyNumberFormat="1" applyFont="1" applyBorder="1" applyAlignment="1">
      <alignment horizontal="right" vertical="center" wrapText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left" vertical="top" wrapText="1"/>
    </xf>
    <xf numFmtId="0" fontId="6" fillId="0" borderId="3" xfId="1" applyNumberFormat="1" applyFont="1" applyBorder="1" applyAlignment="1">
      <alignment horizontal="center" wrapText="1"/>
    </xf>
    <xf numFmtId="49" fontId="7" fillId="0" borderId="0" xfId="1" applyNumberFormat="1" applyFont="1" applyAlignment="1">
      <alignment horizontal="center" vertical="center" wrapText="1"/>
    </xf>
    <xf numFmtId="0" fontId="7" fillId="0" borderId="0" xfId="1" applyNumberFormat="1" applyFont="1" applyAlignment="1">
      <alignment horizontal="center" vertical="center" wrapText="1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10" xfId="1" applyFont="1" applyBorder="1" applyAlignment="1">
      <alignment horizontal="distributed" vertical="center" wrapText="1" justifyLastLine="1"/>
    </xf>
    <xf numFmtId="0" fontId="6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0" xfId="0" applyFont="1"/>
    <xf numFmtId="0" fontId="6" fillId="0" borderId="0" xfId="1" applyFont="1" applyAlignment="1">
      <alignment horizontal="left" vertical="top" wrapText="1"/>
    </xf>
    <xf numFmtId="0" fontId="8" fillId="0" borderId="2" xfId="1" applyFont="1" applyBorder="1" applyAlignment="1">
      <alignment horizontal="left" vertical="center" wrapText="1"/>
    </xf>
    <xf numFmtId="0" fontId="9" fillId="0" borderId="2" xfId="1" applyFont="1" applyBorder="1" applyAlignment="1">
      <alignment horizontal="left" vertical="center" wrapText="1"/>
    </xf>
    <xf numFmtId="180" fontId="3" fillId="0" borderId="1" xfId="1" applyNumberFormat="1" applyFont="1" applyBorder="1" applyAlignment="1">
      <alignment horizontal="right" vertical="center" wrapText="1"/>
    </xf>
    <xf numFmtId="180" fontId="10" fillId="0" borderId="1" xfId="1" applyNumberFormat="1" applyFont="1" applyBorder="1" applyAlignment="1">
      <alignment horizontal="right" vertical="center" wrapText="1"/>
    </xf>
    <xf numFmtId="180" fontId="3" fillId="0" borderId="0" xfId="1" applyNumberFormat="1" applyFont="1" applyBorder="1" applyAlignment="1">
      <alignment horizontal="right" vertical="center" wrapText="1"/>
    </xf>
    <xf numFmtId="180" fontId="10" fillId="0" borderId="0" xfId="1" applyNumberFormat="1" applyFont="1" applyBorder="1" applyAlignment="1">
      <alignment horizontal="right" vertical="center" wrapText="1"/>
    </xf>
    <xf numFmtId="181" fontId="1" fillId="0" borderId="0" xfId="1" applyNumberFormat="1" applyFont="1" applyBorder="1" applyAlignment="1">
      <alignment horizontal="right" vertical="center" wrapText="1"/>
    </xf>
    <xf numFmtId="181" fontId="3" fillId="0" borderId="0" xfId="1" applyNumberFormat="1" applyFont="1" applyBorder="1" applyAlignment="1">
      <alignment horizontal="right" vertical="center" wrapText="1"/>
    </xf>
    <xf numFmtId="181" fontId="10" fillId="0" borderId="0" xfId="1" applyNumberFormat="1" applyFont="1" applyBorder="1" applyAlignment="1">
      <alignment horizontal="right" vertical="center" wrapText="1"/>
    </xf>
    <xf numFmtId="181" fontId="3" fillId="0" borderId="1" xfId="1" applyNumberFormat="1" applyFont="1" applyBorder="1" applyAlignment="1">
      <alignment horizontal="right" vertical="center" wrapText="1"/>
    </xf>
    <xf numFmtId="0" fontId="11" fillId="0" borderId="0" xfId="1" applyFont="1"/>
    <xf numFmtId="0" fontId="12" fillId="0" borderId="0" xfId="1" applyFont="1" applyBorder="1"/>
    <xf numFmtId="0" fontId="12" fillId="0" borderId="0" xfId="1" applyFont="1"/>
    <xf numFmtId="49" fontId="13" fillId="0" borderId="0" xfId="1" applyNumberFormat="1" applyFont="1"/>
    <xf numFmtId="181" fontId="10" fillId="0" borderId="1" xfId="1" applyNumberFormat="1" applyFont="1" applyBorder="1" applyAlignment="1">
      <alignment horizontal="right" vertical="center" wrapText="1"/>
    </xf>
    <xf numFmtId="181" fontId="1" fillId="0" borderId="1" xfId="1" applyNumberFormat="1" applyFont="1" applyBorder="1" applyAlignment="1">
      <alignment horizontal="right" vertical="center" wrapText="1"/>
    </xf>
    <xf numFmtId="0" fontId="14" fillId="0" borderId="0" xfId="1" applyFont="1" applyBorder="1"/>
    <xf numFmtId="0" fontId="14" fillId="0" borderId="0" xfId="1" applyFont="1" applyAlignment="1">
      <alignment wrapText="1"/>
    </xf>
    <xf numFmtId="0" fontId="14" fillId="0" borderId="0" xfId="1" applyFont="1"/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485775</xdr:colOff>
      <xdr:row>5</xdr:row>
      <xdr:rowOff>28575</xdr:rowOff>
    </xdr:from>
    <xdr:to>
      <xdr:col>10</xdr:col>
      <xdr:colOff>838200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B351CC6A-070C-483A-BD4C-B513697EADA5}"/>
            </a:ext>
          </a:extLst>
        </xdr:cNvPr>
        <xdr:cNvSpPr>
          <a:spLocks noChangeArrowheads="1"/>
        </xdr:cNvSpPr>
      </xdr:nvSpPr>
      <xdr:spPr bwMode="auto">
        <a:xfrm>
          <a:off x="8982075" y="857250"/>
          <a:ext cx="2276475" cy="200025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absolute">
    <xdr:from>
      <xdr:col>0</xdr:col>
      <xdr:colOff>19050</xdr:colOff>
      <xdr:row>0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12" name="報表類別">
          <a:extLst>
            <a:ext uri="{FF2B5EF4-FFF2-40B4-BE49-F238E27FC236}">
              <a16:creationId xmlns:a16="http://schemas.microsoft.com/office/drawing/2014/main" id="{4F4A7AB5-8D48-41F8-A9B7-27461E47182F}"/>
            </a:ext>
          </a:extLst>
        </xdr:cNvPr>
        <xdr:cNvSpPr>
          <a:spLocks noChangeArrowheads="1" noTextEdit="1"/>
        </xdr:cNvSpPr>
      </xdr:nvSpPr>
      <xdr:spPr bwMode="auto">
        <a:xfrm>
          <a:off x="19050" y="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C0D1B865-6DCF-46FB-BD4E-E19757EF5CDB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absolute">
    <xdr:from>
      <xdr:col>0</xdr:col>
      <xdr:colOff>942975</xdr:colOff>
      <xdr:row>2</xdr:row>
      <xdr:rowOff>200025</xdr:rowOff>
    </xdr:from>
    <xdr:to>
      <xdr:col>4</xdr:col>
      <xdr:colOff>466725</xdr:colOff>
      <xdr:row>4</xdr:row>
      <xdr:rowOff>9525</xdr:rowOff>
    </xdr:to>
    <xdr:sp macro="" textlink="D1">
      <xdr:nvSpPr>
        <xdr:cNvPr id="13" name="報表類別">
          <a:extLst>
            <a:ext uri="{FF2B5EF4-FFF2-40B4-BE49-F238E27FC236}">
              <a16:creationId xmlns:a16="http://schemas.microsoft.com/office/drawing/2014/main" id="{79206D4C-597B-4576-917E-D9C22E6BEE3F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A79F9657-ED80-4F70-BB9F-4B36B9AF8380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absolute">
    <xdr:from>
      <xdr:col>8</xdr:col>
      <xdr:colOff>161925</xdr:colOff>
      <xdr:row>0</xdr:row>
      <xdr:rowOff>0</xdr:rowOff>
    </xdr:from>
    <xdr:to>
      <xdr:col>8</xdr:col>
      <xdr:colOff>885825</xdr:colOff>
      <xdr:row>3</xdr:row>
      <xdr:rowOff>9525</xdr:rowOff>
    </xdr:to>
    <xdr:sp macro="" textlink="">
      <xdr:nvSpPr>
        <xdr:cNvPr id="14" name="編製機關">
          <a:extLst>
            <a:ext uri="{FF2B5EF4-FFF2-40B4-BE49-F238E27FC236}">
              <a16:creationId xmlns:a16="http://schemas.microsoft.com/office/drawing/2014/main" id="{4B8555E5-1F81-4509-8610-0FC8D868980C}"/>
            </a:ext>
          </a:extLst>
        </xdr:cNvPr>
        <xdr:cNvSpPr>
          <a:spLocks noChangeArrowheads="1"/>
        </xdr:cNvSpPr>
      </xdr:nvSpPr>
      <xdr:spPr bwMode="auto">
        <a:xfrm>
          <a:off x="9420225" y="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absolute">
    <xdr:from>
      <xdr:col>8</xdr:col>
      <xdr:colOff>161925</xdr:colOff>
      <xdr:row>3</xdr:row>
      <xdr:rowOff>9525</xdr:rowOff>
    </xdr:from>
    <xdr:to>
      <xdr:col>8</xdr:col>
      <xdr:colOff>885825</xdr:colOff>
      <xdr:row>4</xdr:row>
      <xdr:rowOff>28575</xdr:rowOff>
    </xdr:to>
    <xdr:sp macro="" textlink="">
      <xdr:nvSpPr>
        <xdr:cNvPr id="15" name="表號">
          <a:extLst>
            <a:ext uri="{FF2B5EF4-FFF2-40B4-BE49-F238E27FC236}">
              <a16:creationId xmlns:a16="http://schemas.microsoft.com/office/drawing/2014/main" id="{627C9C06-5BED-4F27-A942-9AFCD15ED0F2}"/>
            </a:ext>
          </a:extLst>
        </xdr:cNvPr>
        <xdr:cNvSpPr>
          <a:spLocks noChangeArrowheads="1"/>
        </xdr:cNvSpPr>
      </xdr:nvSpPr>
      <xdr:spPr bwMode="auto">
        <a:xfrm>
          <a:off x="9420225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absolute">
    <xdr:from>
      <xdr:col>0</xdr:col>
      <xdr:colOff>895350</xdr:colOff>
      <xdr:row>4</xdr:row>
      <xdr:rowOff>28575</xdr:rowOff>
    </xdr:from>
    <xdr:to>
      <xdr:col>8</xdr:col>
      <xdr:colOff>171450</xdr:colOff>
      <xdr:row>4</xdr:row>
      <xdr:rowOff>28575</xdr:rowOff>
    </xdr:to>
    <xdr:sp macro="" textlink="">
      <xdr:nvSpPr>
        <xdr:cNvPr id="7752" name="Line 37">
          <a:extLst>
            <a:ext uri="{FF2B5EF4-FFF2-40B4-BE49-F238E27FC236}">
              <a16:creationId xmlns:a16="http://schemas.microsoft.com/office/drawing/2014/main" id="{8899C93F-1914-411C-8145-C56187E134F6}"/>
            </a:ext>
          </a:extLst>
        </xdr:cNvPr>
        <xdr:cNvSpPr>
          <a:spLocks noChangeShapeType="1"/>
        </xdr:cNvSpPr>
      </xdr:nvSpPr>
      <xdr:spPr bwMode="auto">
        <a:xfrm>
          <a:off x="895350" y="447675"/>
          <a:ext cx="85344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8</xdr:col>
      <xdr:colOff>885825</xdr:colOff>
      <xdr:row>0</xdr:row>
      <xdr:rowOff>0</xdr:rowOff>
    </xdr:from>
    <xdr:to>
      <xdr:col>10</xdr:col>
      <xdr:colOff>895350</xdr:colOff>
      <xdr:row>3</xdr:row>
      <xdr:rowOff>9525</xdr:rowOff>
    </xdr:to>
    <xdr:sp macro="" textlink="B1">
      <xdr:nvSpPr>
        <xdr:cNvPr id="18" name="報表類別">
          <a:extLst>
            <a:ext uri="{FF2B5EF4-FFF2-40B4-BE49-F238E27FC236}">
              <a16:creationId xmlns:a16="http://schemas.microsoft.com/office/drawing/2014/main" id="{13FAF626-61BB-4EF3-AF09-97B0CE27642E}"/>
            </a:ext>
          </a:extLst>
        </xdr:cNvPr>
        <xdr:cNvSpPr>
          <a:spLocks noChangeArrowheads="1"/>
        </xdr:cNvSpPr>
      </xdr:nvSpPr>
      <xdr:spPr bwMode="auto">
        <a:xfrm>
          <a:off x="10144125" y="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24567D63-5BF4-488D-BAB3-2B8458B1AB56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absolute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20" name="報表類別">
          <a:extLst>
            <a:ext uri="{FF2B5EF4-FFF2-40B4-BE49-F238E27FC236}">
              <a16:creationId xmlns:a16="http://schemas.microsoft.com/office/drawing/2014/main" id="{D238B7AA-3550-4563-AFBB-3B01D0E3C815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74423D1D-EC1C-48E1-B030-7F2E2F107C35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absolute">
    <xdr:from>
      <xdr:col>8</xdr:col>
      <xdr:colOff>885825</xdr:colOff>
      <xdr:row>3</xdr:row>
      <xdr:rowOff>9525</xdr:rowOff>
    </xdr:from>
    <xdr:to>
      <xdr:col>10</xdr:col>
      <xdr:colOff>894975</xdr:colOff>
      <xdr:row>4</xdr:row>
      <xdr:rowOff>28575</xdr:rowOff>
    </xdr:to>
    <xdr:sp macro="" textlink="$H$1">
      <xdr:nvSpPr>
        <xdr:cNvPr id="16" name="表號">
          <a:extLst>
            <a:ext uri="{FF2B5EF4-FFF2-40B4-BE49-F238E27FC236}">
              <a16:creationId xmlns:a16="http://schemas.microsoft.com/office/drawing/2014/main" id="{B2048D80-E725-49D3-A6B9-672F5D8FDFBA}"/>
            </a:ext>
          </a:extLst>
        </xdr:cNvPr>
        <xdr:cNvSpPr>
          <a:spLocks noChangeArrowheads="1"/>
        </xdr:cNvSpPr>
      </xdr:nvSpPr>
      <xdr:spPr bwMode="auto">
        <a:xfrm>
          <a:off x="10144125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8B061062-ACF8-4008-9AF9-0D1A39683419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20902-00-01-2</a:t>
          </a:fld>
          <a:endParaRPr lang="en-US" altLang="en-US" sz="1100" b="0" i="0" u="none" strike="noStrike" baseline="0">
            <a:solidFill>
              <a:srgbClr val="000000"/>
            </a:solidFill>
            <a:latin typeface="新細明體" panose="02020500000000000000" pitchFamily="18" charset="-120"/>
            <a:ea typeface="新細明體" panose="02020500000000000000" pitchFamily="18" charset="-12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9525</xdr:rowOff>
    </xdr:from>
    <xdr:to>
      <xdr:col>0</xdr:col>
      <xdr:colOff>914400</xdr:colOff>
      <xdr:row>3</xdr:row>
      <xdr:rowOff>19050</xdr:rowOff>
    </xdr:to>
    <xdr:sp macro="" textlink="A1">
      <xdr:nvSpPr>
        <xdr:cNvPr id="3" name="報表類別">
          <a:extLst>
            <a:ext uri="{FF2B5EF4-FFF2-40B4-BE49-F238E27FC236}">
              <a16:creationId xmlns:a16="http://schemas.microsoft.com/office/drawing/2014/main" id="{0732247B-403F-42B6-A335-1B6DB8DDAB5C}"/>
            </a:ext>
          </a:extLst>
        </xdr:cNvPr>
        <xdr:cNvSpPr>
          <a:spLocks noChangeArrowheads="1" noTextEdit="1"/>
        </xdr:cNvSpPr>
      </xdr:nvSpPr>
      <xdr:spPr bwMode="auto">
        <a:xfrm>
          <a:off x="19050" y="428625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FC298E77-B726-423A-93E4-5106DC1E81CA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466725</xdr:colOff>
      <xdr:row>4</xdr:row>
      <xdr:rowOff>9525</xdr:rowOff>
    </xdr:to>
    <xdr:sp macro="" textlink="D1">
      <xdr:nvSpPr>
        <xdr:cNvPr id="4" name="報表類別">
          <a:extLst>
            <a:ext uri="{FF2B5EF4-FFF2-40B4-BE49-F238E27FC236}">
              <a16:creationId xmlns:a16="http://schemas.microsoft.com/office/drawing/2014/main" id="{32A76ACD-9D43-4162-ADCA-B5CD05AB80A7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733F505D-5C2E-4DD7-B9CE-4C4C5EEEAA1F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190500</xdr:colOff>
      <xdr:row>2</xdr:row>
      <xdr:rowOff>9525</xdr:rowOff>
    </xdr:from>
    <xdr:to>
      <xdr:col>8</xdr:col>
      <xdr:colOff>914400</xdr:colOff>
      <xdr:row>3</xdr:row>
      <xdr:rowOff>19050</xdr:rowOff>
    </xdr:to>
    <xdr:sp macro="" textlink="">
      <xdr:nvSpPr>
        <xdr:cNvPr id="5" name="編製機關">
          <a:extLst>
            <a:ext uri="{FF2B5EF4-FFF2-40B4-BE49-F238E27FC236}">
              <a16:creationId xmlns:a16="http://schemas.microsoft.com/office/drawing/2014/main" id="{CCFD90B3-E335-4826-9010-753431B47EDF}"/>
            </a:ext>
          </a:extLst>
        </xdr:cNvPr>
        <xdr:cNvSpPr>
          <a:spLocks noChangeArrowheads="1"/>
        </xdr:cNvSpPr>
      </xdr:nvSpPr>
      <xdr:spPr bwMode="auto">
        <a:xfrm>
          <a:off x="9448800" y="428625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190500</xdr:colOff>
      <xdr:row>3</xdr:row>
      <xdr:rowOff>9525</xdr:rowOff>
    </xdr:from>
    <xdr:to>
      <xdr:col>8</xdr:col>
      <xdr:colOff>914400</xdr:colOff>
      <xdr:row>4</xdr:row>
      <xdr:rowOff>28575</xdr:rowOff>
    </xdr:to>
    <xdr:sp macro="" textlink="">
      <xdr:nvSpPr>
        <xdr:cNvPr id="6" name="表號">
          <a:extLst>
            <a:ext uri="{FF2B5EF4-FFF2-40B4-BE49-F238E27FC236}">
              <a16:creationId xmlns:a16="http://schemas.microsoft.com/office/drawing/2014/main" id="{2840F110-FACA-428B-9D66-CCA90A5615AE}"/>
            </a:ext>
          </a:extLst>
        </xdr:cNvPr>
        <xdr:cNvSpPr>
          <a:spLocks noChangeArrowheads="1"/>
        </xdr:cNvSpPr>
      </xdr:nvSpPr>
      <xdr:spPr bwMode="auto">
        <a:xfrm>
          <a:off x="8686800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923925</xdr:colOff>
      <xdr:row>4</xdr:row>
      <xdr:rowOff>28575</xdr:rowOff>
    </xdr:from>
    <xdr:to>
      <xdr:col>8</xdr:col>
      <xdr:colOff>200025</xdr:colOff>
      <xdr:row>4</xdr:row>
      <xdr:rowOff>28575</xdr:rowOff>
    </xdr:to>
    <xdr:sp macro="" textlink="">
      <xdr:nvSpPr>
        <xdr:cNvPr id="8589" name="Line 37">
          <a:extLst>
            <a:ext uri="{FF2B5EF4-FFF2-40B4-BE49-F238E27FC236}">
              <a16:creationId xmlns:a16="http://schemas.microsoft.com/office/drawing/2014/main" id="{CC613DD6-3179-4056-B29C-32DA3EC40BC1}"/>
            </a:ext>
          </a:extLst>
        </xdr:cNvPr>
        <xdr:cNvSpPr>
          <a:spLocks noChangeShapeType="1"/>
        </xdr:cNvSpPr>
      </xdr:nvSpPr>
      <xdr:spPr bwMode="auto">
        <a:xfrm>
          <a:off x="923925" y="447675"/>
          <a:ext cx="85344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914400</xdr:colOff>
      <xdr:row>2</xdr:row>
      <xdr:rowOff>9525</xdr:rowOff>
    </xdr:from>
    <xdr:to>
      <xdr:col>10</xdr:col>
      <xdr:colOff>923925</xdr:colOff>
      <xdr:row>3</xdr:row>
      <xdr:rowOff>19050</xdr:rowOff>
    </xdr:to>
    <xdr:sp macro="" textlink="B1">
      <xdr:nvSpPr>
        <xdr:cNvPr id="8" name="報表類別">
          <a:extLst>
            <a:ext uri="{FF2B5EF4-FFF2-40B4-BE49-F238E27FC236}">
              <a16:creationId xmlns:a16="http://schemas.microsoft.com/office/drawing/2014/main" id="{127FD9FE-DB3F-4E9C-8827-6877D77E097D}"/>
            </a:ext>
          </a:extLst>
        </xdr:cNvPr>
        <xdr:cNvSpPr>
          <a:spLocks noChangeArrowheads="1"/>
        </xdr:cNvSpPr>
      </xdr:nvSpPr>
      <xdr:spPr bwMode="auto">
        <a:xfrm>
          <a:off x="10172700" y="428625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0CDCDEBB-3325-4EC5-8C92-049740B35B8C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10" name="報表類別">
          <a:extLst>
            <a:ext uri="{FF2B5EF4-FFF2-40B4-BE49-F238E27FC236}">
              <a16:creationId xmlns:a16="http://schemas.microsoft.com/office/drawing/2014/main" id="{5757DE49-B3A1-4B65-B6EC-CFA5530E56AD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5C736411-B3B0-4576-BC4D-9D31B0174B08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8</xdr:col>
      <xdr:colOff>482600</xdr:colOff>
      <xdr:row>5</xdr:row>
      <xdr:rowOff>28575</xdr:rowOff>
    </xdr:from>
    <xdr:to>
      <xdr:col>10</xdr:col>
      <xdr:colOff>835025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B4BD8BCA-0B0C-450F-8A33-3674C11CAB08}"/>
            </a:ext>
          </a:extLst>
        </xdr:cNvPr>
        <xdr:cNvSpPr>
          <a:spLocks noChangeArrowheads="1"/>
        </xdr:cNvSpPr>
      </xdr:nvSpPr>
      <xdr:spPr bwMode="auto">
        <a:xfrm>
          <a:off x="9785350" y="854075"/>
          <a:ext cx="2289175" cy="2032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absolute">
    <xdr:from>
      <xdr:col>8</xdr:col>
      <xdr:colOff>914400</xdr:colOff>
      <xdr:row>3</xdr:row>
      <xdr:rowOff>9525</xdr:rowOff>
    </xdr:from>
    <xdr:to>
      <xdr:col>10</xdr:col>
      <xdr:colOff>923550</xdr:colOff>
      <xdr:row>4</xdr:row>
      <xdr:rowOff>28575</xdr:rowOff>
    </xdr:to>
    <xdr:sp macro="" textlink="$H$1">
      <xdr:nvSpPr>
        <xdr:cNvPr id="13" name="表號">
          <a:extLst>
            <a:ext uri="{FF2B5EF4-FFF2-40B4-BE49-F238E27FC236}">
              <a16:creationId xmlns:a16="http://schemas.microsoft.com/office/drawing/2014/main" id="{BB238B85-7CDE-4F4C-AB43-A2E6384B0356}"/>
            </a:ext>
          </a:extLst>
        </xdr:cNvPr>
        <xdr:cNvSpPr>
          <a:spLocks noChangeArrowheads="1"/>
        </xdr:cNvSpPr>
      </xdr:nvSpPr>
      <xdr:spPr bwMode="auto">
        <a:xfrm>
          <a:off x="10172700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E8FCC031-D0AE-4F88-B9B5-31500ABC021C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20902-00-01-2</a:t>
          </a:fld>
          <a:endParaRPr lang="en-US" altLang="en-US" sz="1100" b="0" i="0" u="none" strike="noStrike" baseline="0">
            <a:solidFill>
              <a:srgbClr val="000000"/>
            </a:solidFill>
            <a:latin typeface="新細明體" panose="02020500000000000000" pitchFamily="18" charset="-120"/>
            <a:ea typeface="新細明體" panose="02020500000000000000" pitchFamily="18" charset="-12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3" name="報表類別">
          <a:extLst>
            <a:ext uri="{FF2B5EF4-FFF2-40B4-BE49-F238E27FC236}">
              <a16:creationId xmlns:a16="http://schemas.microsoft.com/office/drawing/2014/main" id="{72E96A74-ADFF-4CD4-B561-8E4DE0386BCD}"/>
            </a:ext>
          </a:extLst>
        </xdr:cNvPr>
        <xdr:cNvSpPr>
          <a:spLocks noChangeArrowheads="1" noTextEdit="1"/>
        </xdr:cNvSpPr>
      </xdr:nvSpPr>
      <xdr:spPr bwMode="auto">
        <a:xfrm>
          <a:off x="19050" y="41910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A7ECE175-0D71-40E7-984B-01C3C308E720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504825</xdr:colOff>
      <xdr:row>4</xdr:row>
      <xdr:rowOff>9525</xdr:rowOff>
    </xdr:to>
    <xdr:sp macro="" textlink="D1">
      <xdr:nvSpPr>
        <xdr:cNvPr id="4" name="報表類別">
          <a:extLst>
            <a:ext uri="{FF2B5EF4-FFF2-40B4-BE49-F238E27FC236}">
              <a16:creationId xmlns:a16="http://schemas.microsoft.com/office/drawing/2014/main" id="{A6C9D457-E66D-42EA-9DF0-2EA24084471A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962FC28C-DA7C-4938-AEB2-C1F8B6A2611D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161925</xdr:colOff>
      <xdr:row>2</xdr:row>
      <xdr:rowOff>0</xdr:rowOff>
    </xdr:from>
    <xdr:to>
      <xdr:col>8</xdr:col>
      <xdr:colOff>885825</xdr:colOff>
      <xdr:row>3</xdr:row>
      <xdr:rowOff>9525</xdr:rowOff>
    </xdr:to>
    <xdr:sp macro="" textlink="">
      <xdr:nvSpPr>
        <xdr:cNvPr id="5" name="編製機關">
          <a:extLst>
            <a:ext uri="{FF2B5EF4-FFF2-40B4-BE49-F238E27FC236}">
              <a16:creationId xmlns:a16="http://schemas.microsoft.com/office/drawing/2014/main" id="{7784C02E-3D9D-482A-910F-C0C1F1374A33}"/>
            </a:ext>
          </a:extLst>
        </xdr:cNvPr>
        <xdr:cNvSpPr>
          <a:spLocks noChangeArrowheads="1"/>
        </xdr:cNvSpPr>
      </xdr:nvSpPr>
      <xdr:spPr bwMode="auto">
        <a:xfrm>
          <a:off x="9382125" y="41910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161925</xdr:colOff>
      <xdr:row>3</xdr:row>
      <xdr:rowOff>9525</xdr:rowOff>
    </xdr:from>
    <xdr:to>
      <xdr:col>8</xdr:col>
      <xdr:colOff>885825</xdr:colOff>
      <xdr:row>4</xdr:row>
      <xdr:rowOff>28575</xdr:rowOff>
    </xdr:to>
    <xdr:sp macro="" textlink="">
      <xdr:nvSpPr>
        <xdr:cNvPr id="6" name="表號">
          <a:extLst>
            <a:ext uri="{FF2B5EF4-FFF2-40B4-BE49-F238E27FC236}">
              <a16:creationId xmlns:a16="http://schemas.microsoft.com/office/drawing/2014/main" id="{50646A63-754C-4C8B-B477-1ABC5FD030E3}"/>
            </a:ext>
          </a:extLst>
        </xdr:cNvPr>
        <xdr:cNvSpPr>
          <a:spLocks noChangeArrowheads="1"/>
        </xdr:cNvSpPr>
      </xdr:nvSpPr>
      <xdr:spPr bwMode="auto">
        <a:xfrm>
          <a:off x="9382125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876300</xdr:colOff>
      <xdr:row>4</xdr:row>
      <xdr:rowOff>28575</xdr:rowOff>
    </xdr:from>
    <xdr:to>
      <xdr:col>8</xdr:col>
      <xdr:colOff>152400</xdr:colOff>
      <xdr:row>4</xdr:row>
      <xdr:rowOff>28575</xdr:rowOff>
    </xdr:to>
    <xdr:sp macro="" textlink="">
      <xdr:nvSpPr>
        <xdr:cNvPr id="9616" name="Line 37">
          <a:extLst>
            <a:ext uri="{FF2B5EF4-FFF2-40B4-BE49-F238E27FC236}">
              <a16:creationId xmlns:a16="http://schemas.microsoft.com/office/drawing/2014/main" id="{C1D06948-6CCF-4C48-AE50-1466B685E5E7}"/>
            </a:ext>
          </a:extLst>
        </xdr:cNvPr>
        <xdr:cNvSpPr>
          <a:spLocks noChangeShapeType="1"/>
        </xdr:cNvSpPr>
      </xdr:nvSpPr>
      <xdr:spPr bwMode="auto">
        <a:xfrm>
          <a:off x="876300" y="447675"/>
          <a:ext cx="84963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885825</xdr:colOff>
      <xdr:row>2</xdr:row>
      <xdr:rowOff>0</xdr:rowOff>
    </xdr:from>
    <xdr:to>
      <xdr:col>10</xdr:col>
      <xdr:colOff>895350</xdr:colOff>
      <xdr:row>3</xdr:row>
      <xdr:rowOff>9525</xdr:rowOff>
    </xdr:to>
    <xdr:sp macro="" textlink="B1">
      <xdr:nvSpPr>
        <xdr:cNvPr id="8" name="報表類別">
          <a:extLst>
            <a:ext uri="{FF2B5EF4-FFF2-40B4-BE49-F238E27FC236}">
              <a16:creationId xmlns:a16="http://schemas.microsoft.com/office/drawing/2014/main" id="{B680C9E8-B037-4250-9A70-BD0D5C5B987F}"/>
            </a:ext>
          </a:extLst>
        </xdr:cNvPr>
        <xdr:cNvSpPr>
          <a:spLocks noChangeArrowheads="1"/>
        </xdr:cNvSpPr>
      </xdr:nvSpPr>
      <xdr:spPr bwMode="auto">
        <a:xfrm>
          <a:off x="10106025" y="41910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5D14046D-C900-4D97-8696-0E55B4274A3A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10" name="報表類別">
          <a:extLst>
            <a:ext uri="{FF2B5EF4-FFF2-40B4-BE49-F238E27FC236}">
              <a16:creationId xmlns:a16="http://schemas.microsoft.com/office/drawing/2014/main" id="{FD10E97F-65E6-41FF-B402-9FD3FD8B6F6E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F71ACF38-B1D1-4D30-AAC0-420D917CDFEA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8</xdr:col>
      <xdr:colOff>501650</xdr:colOff>
      <xdr:row>5</xdr:row>
      <xdr:rowOff>28575</xdr:rowOff>
    </xdr:from>
    <xdr:to>
      <xdr:col>10</xdr:col>
      <xdr:colOff>854075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90AFBC05-39E7-4CF9-90F4-182CEBA27680}"/>
            </a:ext>
          </a:extLst>
        </xdr:cNvPr>
        <xdr:cNvSpPr>
          <a:spLocks noChangeArrowheads="1"/>
        </xdr:cNvSpPr>
      </xdr:nvSpPr>
      <xdr:spPr bwMode="auto">
        <a:xfrm>
          <a:off x="9772650" y="854075"/>
          <a:ext cx="2289175" cy="2032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absolute">
    <xdr:from>
      <xdr:col>8</xdr:col>
      <xdr:colOff>885825</xdr:colOff>
      <xdr:row>3</xdr:row>
      <xdr:rowOff>9525</xdr:rowOff>
    </xdr:from>
    <xdr:to>
      <xdr:col>10</xdr:col>
      <xdr:colOff>894975</xdr:colOff>
      <xdr:row>4</xdr:row>
      <xdr:rowOff>28575</xdr:rowOff>
    </xdr:to>
    <xdr:sp macro="" textlink="$H$1">
      <xdr:nvSpPr>
        <xdr:cNvPr id="12" name="表號">
          <a:extLst>
            <a:ext uri="{FF2B5EF4-FFF2-40B4-BE49-F238E27FC236}">
              <a16:creationId xmlns:a16="http://schemas.microsoft.com/office/drawing/2014/main" id="{76D9341A-6ADA-4A7E-A55B-433F5B3971A6}"/>
            </a:ext>
          </a:extLst>
        </xdr:cNvPr>
        <xdr:cNvSpPr>
          <a:spLocks noChangeArrowheads="1"/>
        </xdr:cNvSpPr>
      </xdr:nvSpPr>
      <xdr:spPr bwMode="auto">
        <a:xfrm>
          <a:off x="10106025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01858371-3082-4608-BAC1-CAB4403EE516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20902-00-01-2</a:t>
          </a:fld>
          <a:endParaRPr lang="en-US" altLang="en-US" sz="1100" b="0" i="0" u="none" strike="noStrike" baseline="0">
            <a:solidFill>
              <a:srgbClr val="000000"/>
            </a:solidFill>
            <a:latin typeface="新細明體" panose="02020500000000000000" pitchFamily="18" charset="-120"/>
            <a:ea typeface="新細明體" panose="02020500000000000000" pitchFamily="18" charset="-12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3" name="報表類別">
          <a:extLst>
            <a:ext uri="{FF2B5EF4-FFF2-40B4-BE49-F238E27FC236}">
              <a16:creationId xmlns:a16="http://schemas.microsoft.com/office/drawing/2014/main" id="{6C80B1EE-61E4-4EB9-8290-DC4BCFA43CCD}"/>
            </a:ext>
          </a:extLst>
        </xdr:cNvPr>
        <xdr:cNvSpPr>
          <a:spLocks noChangeArrowheads="1" noTextEdit="1"/>
        </xdr:cNvSpPr>
      </xdr:nvSpPr>
      <xdr:spPr bwMode="auto">
        <a:xfrm>
          <a:off x="19050" y="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5A7CB40F-AB95-462F-A91B-A9A9898B4DE4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504825</xdr:colOff>
      <xdr:row>4</xdr:row>
      <xdr:rowOff>9525</xdr:rowOff>
    </xdr:to>
    <xdr:sp macro="" textlink="D1">
      <xdr:nvSpPr>
        <xdr:cNvPr id="4" name="報表類別">
          <a:extLst>
            <a:ext uri="{FF2B5EF4-FFF2-40B4-BE49-F238E27FC236}">
              <a16:creationId xmlns:a16="http://schemas.microsoft.com/office/drawing/2014/main" id="{2D19FC93-4382-4512-AB48-D5F9C48529A9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69763938-3245-4269-BF9B-DD461F45648F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180975</xdr:colOff>
      <xdr:row>0</xdr:row>
      <xdr:rowOff>0</xdr:rowOff>
    </xdr:from>
    <xdr:to>
      <xdr:col>8</xdr:col>
      <xdr:colOff>904875</xdr:colOff>
      <xdr:row>3</xdr:row>
      <xdr:rowOff>9525</xdr:rowOff>
    </xdr:to>
    <xdr:sp macro="" textlink="">
      <xdr:nvSpPr>
        <xdr:cNvPr id="5" name="編製機關">
          <a:extLst>
            <a:ext uri="{FF2B5EF4-FFF2-40B4-BE49-F238E27FC236}">
              <a16:creationId xmlns:a16="http://schemas.microsoft.com/office/drawing/2014/main" id="{BE0604C3-F0CB-4592-AAF1-2A4A750AD7C2}"/>
            </a:ext>
          </a:extLst>
        </xdr:cNvPr>
        <xdr:cNvSpPr>
          <a:spLocks noChangeArrowheads="1"/>
        </xdr:cNvSpPr>
      </xdr:nvSpPr>
      <xdr:spPr bwMode="auto">
        <a:xfrm>
          <a:off x="9401175" y="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180975</xdr:colOff>
      <xdr:row>3</xdr:row>
      <xdr:rowOff>9525</xdr:rowOff>
    </xdr:from>
    <xdr:to>
      <xdr:col>8</xdr:col>
      <xdr:colOff>904875</xdr:colOff>
      <xdr:row>4</xdr:row>
      <xdr:rowOff>28575</xdr:rowOff>
    </xdr:to>
    <xdr:sp macro="" textlink="">
      <xdr:nvSpPr>
        <xdr:cNvPr id="6" name="表號">
          <a:extLst>
            <a:ext uri="{FF2B5EF4-FFF2-40B4-BE49-F238E27FC236}">
              <a16:creationId xmlns:a16="http://schemas.microsoft.com/office/drawing/2014/main" id="{DBD7C667-940F-48B6-90D0-A7001C3E8DCC}"/>
            </a:ext>
          </a:extLst>
        </xdr:cNvPr>
        <xdr:cNvSpPr>
          <a:spLocks noChangeArrowheads="1"/>
        </xdr:cNvSpPr>
      </xdr:nvSpPr>
      <xdr:spPr bwMode="auto">
        <a:xfrm>
          <a:off x="9401175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904875</xdr:colOff>
      <xdr:row>4</xdr:row>
      <xdr:rowOff>28575</xdr:rowOff>
    </xdr:from>
    <xdr:to>
      <xdr:col>8</xdr:col>
      <xdr:colOff>180975</xdr:colOff>
      <xdr:row>4</xdr:row>
      <xdr:rowOff>28575</xdr:rowOff>
    </xdr:to>
    <xdr:sp macro="" textlink="">
      <xdr:nvSpPr>
        <xdr:cNvPr id="11571" name="Line 37">
          <a:extLst>
            <a:ext uri="{FF2B5EF4-FFF2-40B4-BE49-F238E27FC236}">
              <a16:creationId xmlns:a16="http://schemas.microsoft.com/office/drawing/2014/main" id="{0B4C16F5-D37B-4CB0-9DD9-E5EEE4D153CD}"/>
            </a:ext>
          </a:extLst>
        </xdr:cNvPr>
        <xdr:cNvSpPr>
          <a:spLocks noChangeShapeType="1"/>
        </xdr:cNvSpPr>
      </xdr:nvSpPr>
      <xdr:spPr bwMode="auto">
        <a:xfrm>
          <a:off x="904875" y="447675"/>
          <a:ext cx="84963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904875</xdr:colOff>
      <xdr:row>0</xdr:row>
      <xdr:rowOff>0</xdr:rowOff>
    </xdr:from>
    <xdr:to>
      <xdr:col>10</xdr:col>
      <xdr:colOff>914400</xdr:colOff>
      <xdr:row>3</xdr:row>
      <xdr:rowOff>9525</xdr:rowOff>
    </xdr:to>
    <xdr:sp macro="" textlink="B1">
      <xdr:nvSpPr>
        <xdr:cNvPr id="8" name="報表類別">
          <a:extLst>
            <a:ext uri="{FF2B5EF4-FFF2-40B4-BE49-F238E27FC236}">
              <a16:creationId xmlns:a16="http://schemas.microsoft.com/office/drawing/2014/main" id="{FDC2CBC8-9D5C-4742-8451-567EFE580260}"/>
            </a:ext>
          </a:extLst>
        </xdr:cNvPr>
        <xdr:cNvSpPr>
          <a:spLocks noChangeArrowheads="1"/>
        </xdr:cNvSpPr>
      </xdr:nvSpPr>
      <xdr:spPr bwMode="auto">
        <a:xfrm>
          <a:off x="10125075" y="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0A274B54-0586-4927-A57C-D1E8805EE2AB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10" name="報表類別">
          <a:extLst>
            <a:ext uri="{FF2B5EF4-FFF2-40B4-BE49-F238E27FC236}">
              <a16:creationId xmlns:a16="http://schemas.microsoft.com/office/drawing/2014/main" id="{A32B9A66-9048-4FE3-9884-4603B6A19D77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064F9282-C1D9-4F67-BA36-1CBEDF36BAD8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8</xdr:col>
      <xdr:colOff>514350</xdr:colOff>
      <xdr:row>5</xdr:row>
      <xdr:rowOff>28575</xdr:rowOff>
    </xdr:from>
    <xdr:to>
      <xdr:col>10</xdr:col>
      <xdr:colOff>847725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B1F84A05-4E8D-4FDB-B801-355678B1E380}"/>
            </a:ext>
          </a:extLst>
        </xdr:cNvPr>
        <xdr:cNvSpPr>
          <a:spLocks noChangeArrowheads="1"/>
        </xdr:cNvSpPr>
      </xdr:nvSpPr>
      <xdr:spPr bwMode="auto">
        <a:xfrm>
          <a:off x="9785350" y="854075"/>
          <a:ext cx="2270125" cy="2032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absolute">
    <xdr:from>
      <xdr:col>8</xdr:col>
      <xdr:colOff>904875</xdr:colOff>
      <xdr:row>3</xdr:row>
      <xdr:rowOff>9525</xdr:rowOff>
    </xdr:from>
    <xdr:to>
      <xdr:col>10</xdr:col>
      <xdr:colOff>914025</xdr:colOff>
      <xdr:row>4</xdr:row>
      <xdr:rowOff>28575</xdr:rowOff>
    </xdr:to>
    <xdr:sp macro="" textlink="$H$1">
      <xdr:nvSpPr>
        <xdr:cNvPr id="13" name="表號">
          <a:extLst>
            <a:ext uri="{FF2B5EF4-FFF2-40B4-BE49-F238E27FC236}">
              <a16:creationId xmlns:a16="http://schemas.microsoft.com/office/drawing/2014/main" id="{27667540-19E7-485A-BE0A-A281C9FC5514}"/>
            </a:ext>
          </a:extLst>
        </xdr:cNvPr>
        <xdr:cNvSpPr>
          <a:spLocks noChangeArrowheads="1"/>
        </xdr:cNvSpPr>
      </xdr:nvSpPr>
      <xdr:spPr bwMode="auto">
        <a:xfrm>
          <a:off x="10125075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769FF63F-8571-4347-A773-BE1F1429D7ED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20902-00-01-2</a:t>
          </a:fld>
          <a:endParaRPr lang="en-US" altLang="en-US" sz="1100" b="0" i="0" u="none" strike="noStrike" baseline="0">
            <a:solidFill>
              <a:srgbClr val="000000"/>
            </a:solidFill>
            <a:latin typeface="新細明體" panose="02020500000000000000" pitchFamily="18" charset="-120"/>
            <a:ea typeface="新細明體" panose="02020500000000000000" pitchFamily="18" charset="-12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517525</xdr:colOff>
      <xdr:row>36</xdr:row>
      <xdr:rowOff>200025</xdr:rowOff>
    </xdr:from>
    <xdr:to>
      <xdr:col>10</xdr:col>
      <xdr:colOff>850900</xdr:colOff>
      <xdr:row>37</xdr:row>
      <xdr:rowOff>190500</xdr:rowOff>
    </xdr:to>
    <xdr:sp macro="" textlink="E2">
      <xdr:nvSpPr>
        <xdr:cNvPr id="2" name="報表類別">
          <a:extLst>
            <a:ext uri="{FF2B5EF4-FFF2-40B4-BE49-F238E27FC236}">
              <a16:creationId xmlns:a16="http://schemas.microsoft.com/office/drawing/2014/main" id="{EBF9B28D-FB1E-4639-B28B-CF5AE5D08C6B}"/>
            </a:ext>
          </a:extLst>
        </xdr:cNvPr>
        <xdr:cNvSpPr>
          <a:spLocks noChangeArrowheads="1"/>
        </xdr:cNvSpPr>
      </xdr:nvSpPr>
      <xdr:spPr bwMode="auto">
        <a:xfrm>
          <a:off x="8994775" y="7042150"/>
          <a:ext cx="2270125" cy="1968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fld id="{35B19E5A-10A5-49E7-8890-CD295FCC8F8B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  <a:cs typeface="Times New Roman"/>
            </a:rPr>
            <a:t>中華民國115年 5月12日編製</a:t>
          </a:fld>
          <a:endParaRPr lang="en-US" altLang="en-US"/>
        </a:p>
      </xdr:txBody>
    </xdr:sp>
    <xdr:clientData/>
  </xdr:twoCellAnchor>
  <xdr:twoCellAnchor editAs="oneCell">
    <xdr:from>
      <xdr:col>0</xdr:col>
      <xdr:colOff>19050</xdr:colOff>
      <xdr:row>2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3" name="報表類別">
          <a:extLst>
            <a:ext uri="{FF2B5EF4-FFF2-40B4-BE49-F238E27FC236}">
              <a16:creationId xmlns:a16="http://schemas.microsoft.com/office/drawing/2014/main" id="{B6C04243-E122-4926-9D2B-2244CA15F64C}"/>
            </a:ext>
          </a:extLst>
        </xdr:cNvPr>
        <xdr:cNvSpPr>
          <a:spLocks noChangeArrowheads="1" noTextEdit="1"/>
        </xdr:cNvSpPr>
      </xdr:nvSpPr>
      <xdr:spPr bwMode="auto">
        <a:xfrm>
          <a:off x="19050" y="41910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7DEA5039-2851-45DF-AB98-74A5A5719EBA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504825</xdr:colOff>
      <xdr:row>4</xdr:row>
      <xdr:rowOff>9525</xdr:rowOff>
    </xdr:to>
    <xdr:sp macro="" textlink="D1">
      <xdr:nvSpPr>
        <xdr:cNvPr id="4" name="報表類別">
          <a:extLst>
            <a:ext uri="{FF2B5EF4-FFF2-40B4-BE49-F238E27FC236}">
              <a16:creationId xmlns:a16="http://schemas.microsoft.com/office/drawing/2014/main" id="{718FD322-AB41-41E6-A86A-A50CD8BB08BD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4E37DA4E-CCB2-49DB-A150-66008719441D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180975</xdr:colOff>
      <xdr:row>2</xdr:row>
      <xdr:rowOff>0</xdr:rowOff>
    </xdr:from>
    <xdr:to>
      <xdr:col>8</xdr:col>
      <xdr:colOff>904875</xdr:colOff>
      <xdr:row>3</xdr:row>
      <xdr:rowOff>9525</xdr:rowOff>
    </xdr:to>
    <xdr:sp macro="" textlink="">
      <xdr:nvSpPr>
        <xdr:cNvPr id="5" name="編製機關">
          <a:extLst>
            <a:ext uri="{FF2B5EF4-FFF2-40B4-BE49-F238E27FC236}">
              <a16:creationId xmlns:a16="http://schemas.microsoft.com/office/drawing/2014/main" id="{DF34F8E4-5915-4073-8540-9A5D33407BEF}"/>
            </a:ext>
          </a:extLst>
        </xdr:cNvPr>
        <xdr:cNvSpPr>
          <a:spLocks noChangeArrowheads="1"/>
        </xdr:cNvSpPr>
      </xdr:nvSpPr>
      <xdr:spPr bwMode="auto">
        <a:xfrm>
          <a:off x="9401175" y="41910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180975</xdr:colOff>
      <xdr:row>3</xdr:row>
      <xdr:rowOff>9525</xdr:rowOff>
    </xdr:from>
    <xdr:to>
      <xdr:col>8</xdr:col>
      <xdr:colOff>904875</xdr:colOff>
      <xdr:row>4</xdr:row>
      <xdr:rowOff>28575</xdr:rowOff>
    </xdr:to>
    <xdr:sp macro="" textlink="">
      <xdr:nvSpPr>
        <xdr:cNvPr id="6" name="表號">
          <a:extLst>
            <a:ext uri="{FF2B5EF4-FFF2-40B4-BE49-F238E27FC236}">
              <a16:creationId xmlns:a16="http://schemas.microsoft.com/office/drawing/2014/main" id="{B07A548C-B308-459A-BA25-0C429099CEFB}"/>
            </a:ext>
          </a:extLst>
        </xdr:cNvPr>
        <xdr:cNvSpPr>
          <a:spLocks noChangeArrowheads="1"/>
        </xdr:cNvSpPr>
      </xdr:nvSpPr>
      <xdr:spPr bwMode="auto">
        <a:xfrm>
          <a:off x="9401175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876300</xdr:colOff>
      <xdr:row>4</xdr:row>
      <xdr:rowOff>28575</xdr:rowOff>
    </xdr:from>
    <xdr:to>
      <xdr:col>8</xdr:col>
      <xdr:colOff>228600</xdr:colOff>
      <xdr:row>4</xdr:row>
      <xdr:rowOff>28575</xdr:rowOff>
    </xdr:to>
    <xdr:sp macro="" textlink="">
      <xdr:nvSpPr>
        <xdr:cNvPr id="10622" name="Line 37">
          <a:extLst>
            <a:ext uri="{FF2B5EF4-FFF2-40B4-BE49-F238E27FC236}">
              <a16:creationId xmlns:a16="http://schemas.microsoft.com/office/drawing/2014/main" id="{F705FB43-2697-4BF2-A726-328D264F5460}"/>
            </a:ext>
          </a:extLst>
        </xdr:cNvPr>
        <xdr:cNvSpPr>
          <a:spLocks noChangeShapeType="1"/>
        </xdr:cNvSpPr>
      </xdr:nvSpPr>
      <xdr:spPr bwMode="auto">
        <a:xfrm>
          <a:off x="876300" y="447675"/>
          <a:ext cx="85725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904875</xdr:colOff>
      <xdr:row>2</xdr:row>
      <xdr:rowOff>0</xdr:rowOff>
    </xdr:from>
    <xdr:to>
      <xdr:col>10</xdr:col>
      <xdr:colOff>914400</xdr:colOff>
      <xdr:row>3</xdr:row>
      <xdr:rowOff>9525</xdr:rowOff>
    </xdr:to>
    <xdr:sp macro="" textlink="B1">
      <xdr:nvSpPr>
        <xdr:cNvPr id="8" name="報表類別">
          <a:extLst>
            <a:ext uri="{FF2B5EF4-FFF2-40B4-BE49-F238E27FC236}">
              <a16:creationId xmlns:a16="http://schemas.microsoft.com/office/drawing/2014/main" id="{2737D3C0-C8A2-4971-B008-1A4D9C4309DB}"/>
            </a:ext>
          </a:extLst>
        </xdr:cNvPr>
        <xdr:cNvSpPr>
          <a:spLocks noChangeArrowheads="1"/>
        </xdr:cNvSpPr>
      </xdr:nvSpPr>
      <xdr:spPr bwMode="auto">
        <a:xfrm>
          <a:off x="10125075" y="41910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D4B0F153-9C37-4DE6-8757-A6155C70A10D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10" name="報表類別">
          <a:extLst>
            <a:ext uri="{FF2B5EF4-FFF2-40B4-BE49-F238E27FC236}">
              <a16:creationId xmlns:a16="http://schemas.microsoft.com/office/drawing/2014/main" id="{BDBB4A77-BCBD-465C-9717-8458078AF775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23B950A3-A6C6-4B06-9637-6F9D7DDE6CB4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8</xdr:col>
      <xdr:colOff>482600</xdr:colOff>
      <xdr:row>5</xdr:row>
      <xdr:rowOff>28575</xdr:rowOff>
    </xdr:from>
    <xdr:to>
      <xdr:col>10</xdr:col>
      <xdr:colOff>815975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517E89A7-F23F-441A-B8FC-04007DC4B4E7}"/>
            </a:ext>
          </a:extLst>
        </xdr:cNvPr>
        <xdr:cNvSpPr>
          <a:spLocks noChangeArrowheads="1"/>
        </xdr:cNvSpPr>
      </xdr:nvSpPr>
      <xdr:spPr bwMode="auto">
        <a:xfrm>
          <a:off x="9753600" y="854075"/>
          <a:ext cx="2270125" cy="2032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absolute">
    <xdr:from>
      <xdr:col>8</xdr:col>
      <xdr:colOff>904875</xdr:colOff>
      <xdr:row>3</xdr:row>
      <xdr:rowOff>9525</xdr:rowOff>
    </xdr:from>
    <xdr:to>
      <xdr:col>10</xdr:col>
      <xdr:colOff>914025</xdr:colOff>
      <xdr:row>4</xdr:row>
      <xdr:rowOff>28575</xdr:rowOff>
    </xdr:to>
    <xdr:sp macro="" textlink="$H$1">
      <xdr:nvSpPr>
        <xdr:cNvPr id="13" name="表號">
          <a:extLst>
            <a:ext uri="{FF2B5EF4-FFF2-40B4-BE49-F238E27FC236}">
              <a16:creationId xmlns:a16="http://schemas.microsoft.com/office/drawing/2014/main" id="{4B0C7CC1-11B1-45ED-9565-256A31EBF5DB}"/>
            </a:ext>
          </a:extLst>
        </xdr:cNvPr>
        <xdr:cNvSpPr>
          <a:spLocks noChangeArrowheads="1"/>
        </xdr:cNvSpPr>
      </xdr:nvSpPr>
      <xdr:spPr bwMode="auto">
        <a:xfrm>
          <a:off x="10125075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51FBB68B-8FB9-4379-956F-CF44E66DBED7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20902-00-01-2</a:t>
          </a:fld>
          <a:endParaRPr lang="en-US" altLang="en-US" sz="1100" b="0" i="0" u="none" strike="noStrike" baseline="0">
            <a:solidFill>
              <a:srgbClr val="000000"/>
            </a:solidFill>
            <a:latin typeface="新細明體" panose="02020500000000000000" pitchFamily="18" charset="-120"/>
            <a:ea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topLeftCell="A3" zoomScaleNormal="100" workbookViewId="0"/>
  </sheetViews>
  <sheetFormatPr defaultRowHeight="16.5"/>
  <cols>
    <col min="1" max="1" width="33.125" style="1" customWidth="1"/>
    <col min="2" max="7" width="12.625" customWidth="1"/>
    <col min="8" max="8" width="12.625" style="1" customWidth="1"/>
    <col min="9" max="11" width="12.625" customWidth="1"/>
  </cols>
  <sheetData>
    <row r="1" spans="1:11" ht="25.5" hidden="1">
      <c r="A1" s="43" t="s">
        <v>47</v>
      </c>
      <c r="B1" s="43" t="s">
        <v>13</v>
      </c>
      <c r="C1" s="44" t="s">
        <v>14</v>
      </c>
      <c r="D1" s="44" t="s">
        <v>15</v>
      </c>
      <c r="E1" s="45" t="s">
        <v>16</v>
      </c>
      <c r="F1" s="44" t="s">
        <v>17</v>
      </c>
      <c r="G1" s="4"/>
      <c r="H1" s="42" t="s">
        <v>46</v>
      </c>
      <c r="I1" s="4"/>
      <c r="J1" s="4"/>
    </row>
    <row r="2" spans="1:11" hidden="1">
      <c r="A2" s="6"/>
      <c r="B2" s="5"/>
      <c r="C2" s="4"/>
      <c r="D2" s="4"/>
      <c r="E2" s="4"/>
      <c r="F2" s="4"/>
      <c r="G2" s="4"/>
      <c r="H2" s="4"/>
      <c r="I2" s="4"/>
      <c r="J2" s="4"/>
    </row>
    <row r="3" spans="1:11">
      <c r="A3" s="11"/>
      <c r="B3" s="11"/>
      <c r="C3" s="2"/>
      <c r="D3" s="2"/>
      <c r="E3" s="3"/>
      <c r="F3" s="3"/>
      <c r="G3" s="3"/>
      <c r="H3" s="3"/>
      <c r="I3" s="3"/>
      <c r="J3" s="3"/>
    </row>
    <row r="4" spans="1:11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1" ht="32.25" customHeight="1">
      <c r="A5" s="23" t="str">
        <f>E1</f>
        <v>澎湖縣公庫收支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7.25" thickBot="1">
      <c r="A6" s="22" t="str">
        <f>F1</f>
        <v>中華民國115年 4月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4</v>
      </c>
      <c r="G7" s="28"/>
      <c r="H7" s="29" t="s">
        <v>5</v>
      </c>
      <c r="I7" s="28"/>
      <c r="J7" s="19" t="s">
        <v>6</v>
      </c>
      <c r="K7" s="20"/>
    </row>
    <row r="8" spans="1:11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8</v>
      </c>
      <c r="J8" s="16" t="s">
        <v>7</v>
      </c>
      <c r="K8" s="17" t="s">
        <v>2</v>
      </c>
    </row>
    <row r="9" spans="1:11" ht="16.5" customHeight="1">
      <c r="A9" s="33" t="s">
        <v>18</v>
      </c>
      <c r="B9" s="35">
        <v>1081861</v>
      </c>
      <c r="C9" s="37">
        <v>4318400</v>
      </c>
      <c r="D9" s="37">
        <v>1081861</v>
      </c>
      <c r="E9" s="37">
        <v>4318400</v>
      </c>
      <c r="F9" s="37">
        <v>989965</v>
      </c>
      <c r="G9" s="37">
        <v>4005068</v>
      </c>
      <c r="H9" s="37">
        <v>91896</v>
      </c>
      <c r="I9" s="37">
        <v>313332</v>
      </c>
      <c r="J9" s="40">
        <v>0</v>
      </c>
      <c r="K9" s="40">
        <v>0</v>
      </c>
    </row>
    <row r="10" spans="1:11" ht="16.5" customHeight="1">
      <c r="A10" s="33" t="s">
        <v>19</v>
      </c>
      <c r="B10" s="35">
        <v>1081502</v>
      </c>
      <c r="C10" s="37">
        <v>4317899</v>
      </c>
      <c r="D10" s="37">
        <v>1081502</v>
      </c>
      <c r="E10" s="37">
        <v>4317899</v>
      </c>
      <c r="F10" s="37">
        <v>989606</v>
      </c>
      <c r="G10" s="37">
        <v>4004567</v>
      </c>
      <c r="H10" s="37">
        <v>91896</v>
      </c>
      <c r="I10" s="37">
        <v>313332</v>
      </c>
      <c r="J10" s="40">
        <v>0</v>
      </c>
      <c r="K10" s="40">
        <v>0</v>
      </c>
    </row>
    <row r="11" spans="1:11" ht="16.5" customHeight="1">
      <c r="A11" s="32" t="s">
        <v>20</v>
      </c>
      <c r="B11" s="34">
        <v>722640</v>
      </c>
      <c r="C11" s="36">
        <v>2533692</v>
      </c>
      <c r="D11" s="36">
        <v>722640</v>
      </c>
      <c r="E11" s="36">
        <v>2533692</v>
      </c>
      <c r="F11" s="36">
        <v>722640</v>
      </c>
      <c r="G11" s="36">
        <v>2425520</v>
      </c>
      <c r="H11" s="39">
        <v>0</v>
      </c>
      <c r="I11" s="36">
        <v>108173</v>
      </c>
      <c r="J11" s="39">
        <v>0</v>
      </c>
      <c r="K11" s="39">
        <v>0</v>
      </c>
    </row>
    <row r="12" spans="1:11" ht="16.5" customHeight="1">
      <c r="A12" s="32" t="s">
        <v>21</v>
      </c>
      <c r="B12" s="34">
        <v>95</v>
      </c>
      <c r="C12" s="36">
        <v>415</v>
      </c>
      <c r="D12" s="36">
        <v>95</v>
      </c>
      <c r="E12" s="36">
        <v>415</v>
      </c>
      <c r="F12" s="36">
        <v>95</v>
      </c>
      <c r="G12" s="36">
        <v>415</v>
      </c>
      <c r="H12" s="39">
        <v>0</v>
      </c>
      <c r="I12" s="39">
        <v>0</v>
      </c>
      <c r="J12" s="39">
        <v>0</v>
      </c>
      <c r="K12" s="39">
        <v>0</v>
      </c>
    </row>
    <row r="13" spans="1:11" ht="16.5" customHeight="1">
      <c r="A13" s="32" t="s">
        <v>22</v>
      </c>
      <c r="B13" s="41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</row>
    <row r="14" spans="1:11" ht="16.5" customHeight="1">
      <c r="A14" s="32" t="s">
        <v>23</v>
      </c>
      <c r="B14" s="34">
        <v>40132</v>
      </c>
      <c r="C14" s="36">
        <v>45193</v>
      </c>
      <c r="D14" s="36">
        <v>40132</v>
      </c>
      <c r="E14" s="36">
        <v>45193</v>
      </c>
      <c r="F14" s="36">
        <v>40132</v>
      </c>
      <c r="G14" s="36">
        <v>45193</v>
      </c>
      <c r="H14" s="39">
        <v>0</v>
      </c>
      <c r="I14" s="39">
        <v>0</v>
      </c>
      <c r="J14" s="39">
        <v>0</v>
      </c>
      <c r="K14" s="39">
        <v>0</v>
      </c>
    </row>
    <row r="15" spans="1:11" ht="16.5" customHeight="1">
      <c r="A15" s="32" t="s">
        <v>24</v>
      </c>
      <c r="B15" s="34">
        <v>1597</v>
      </c>
      <c r="C15" s="36">
        <v>7175</v>
      </c>
      <c r="D15" s="36">
        <v>1597</v>
      </c>
      <c r="E15" s="36">
        <v>7175</v>
      </c>
      <c r="F15" s="36">
        <v>1597</v>
      </c>
      <c r="G15" s="36">
        <v>7175</v>
      </c>
      <c r="H15" s="39">
        <v>0</v>
      </c>
      <c r="I15" s="39">
        <v>0</v>
      </c>
      <c r="J15" s="39">
        <v>0</v>
      </c>
      <c r="K15" s="39">
        <v>0</v>
      </c>
    </row>
    <row r="16" spans="1:11" ht="16.5" customHeight="1">
      <c r="A16" s="32" t="s">
        <v>25</v>
      </c>
      <c r="B16" s="41">
        <v>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</row>
    <row r="17" spans="1:11" ht="16.5" customHeight="1">
      <c r="A17" s="32" t="s">
        <v>26</v>
      </c>
      <c r="B17" s="41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</row>
    <row r="18" spans="1:11" ht="16.5" customHeight="1">
      <c r="A18" s="32" t="s">
        <v>27</v>
      </c>
      <c r="B18" s="34">
        <v>14713</v>
      </c>
      <c r="C18" s="36">
        <v>44094</v>
      </c>
      <c r="D18" s="36">
        <v>14713</v>
      </c>
      <c r="E18" s="36">
        <v>44094</v>
      </c>
      <c r="F18" s="36">
        <v>14713</v>
      </c>
      <c r="G18" s="36">
        <v>44094</v>
      </c>
      <c r="H18" s="39">
        <v>0</v>
      </c>
      <c r="I18" s="39">
        <v>0</v>
      </c>
      <c r="J18" s="39">
        <v>0</v>
      </c>
      <c r="K18" s="39">
        <v>0</v>
      </c>
    </row>
    <row r="19" spans="1:11" ht="16.5" customHeight="1">
      <c r="A19" s="32" t="s">
        <v>28</v>
      </c>
      <c r="B19" s="41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</row>
    <row r="20" spans="1:11" ht="16.5" customHeight="1">
      <c r="A20" s="32" t="s">
        <v>29</v>
      </c>
      <c r="B20" s="34">
        <v>49</v>
      </c>
      <c r="C20" s="36">
        <v>604</v>
      </c>
      <c r="D20" s="36">
        <v>49</v>
      </c>
      <c r="E20" s="36">
        <v>604</v>
      </c>
      <c r="F20" s="36">
        <v>49</v>
      </c>
      <c r="G20" s="36">
        <v>604</v>
      </c>
      <c r="H20" s="39">
        <v>0</v>
      </c>
      <c r="I20" s="39">
        <v>0</v>
      </c>
      <c r="J20" s="39">
        <v>0</v>
      </c>
      <c r="K20" s="39">
        <v>0</v>
      </c>
    </row>
    <row r="21" spans="1:11" ht="16.5" customHeight="1">
      <c r="A21" s="32" t="s">
        <v>30</v>
      </c>
      <c r="B21" s="34">
        <v>14664</v>
      </c>
      <c r="C21" s="36">
        <v>43490</v>
      </c>
      <c r="D21" s="36">
        <v>14664</v>
      </c>
      <c r="E21" s="36">
        <v>43490</v>
      </c>
      <c r="F21" s="36">
        <v>14664</v>
      </c>
      <c r="G21" s="36">
        <v>43490</v>
      </c>
      <c r="H21" s="39">
        <v>0</v>
      </c>
      <c r="I21" s="39">
        <v>0</v>
      </c>
      <c r="J21" s="39">
        <v>0</v>
      </c>
      <c r="K21" s="39">
        <v>0</v>
      </c>
    </row>
    <row r="22" spans="1:11" ht="16.5" customHeight="1">
      <c r="A22" s="32" t="s">
        <v>31</v>
      </c>
      <c r="B22" s="34">
        <v>2905</v>
      </c>
      <c r="C22" s="36">
        <v>10697</v>
      </c>
      <c r="D22" s="36">
        <v>2905</v>
      </c>
      <c r="E22" s="36">
        <v>10697</v>
      </c>
      <c r="F22" s="36">
        <v>2905</v>
      </c>
      <c r="G22" s="36">
        <v>8299</v>
      </c>
      <c r="H22" s="39">
        <v>0</v>
      </c>
      <c r="I22" s="36">
        <v>2398</v>
      </c>
      <c r="J22" s="39">
        <v>0</v>
      </c>
      <c r="K22" s="39">
        <v>0</v>
      </c>
    </row>
    <row r="23" spans="1:11" ht="16.5" customHeight="1">
      <c r="A23" s="32" t="s">
        <v>32</v>
      </c>
      <c r="B23" s="41">
        <v>0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</row>
    <row r="24" spans="1:11" ht="16.5" customHeight="1">
      <c r="A24" s="32" t="s">
        <v>33</v>
      </c>
      <c r="B24" s="34">
        <v>663198</v>
      </c>
      <c r="C24" s="36">
        <v>2426120</v>
      </c>
      <c r="D24" s="36">
        <v>663198</v>
      </c>
      <c r="E24" s="36">
        <v>2426120</v>
      </c>
      <c r="F24" s="36">
        <v>663198</v>
      </c>
      <c r="G24" s="36">
        <v>2320344</v>
      </c>
      <c r="H24" s="39">
        <v>0</v>
      </c>
      <c r="I24" s="36">
        <v>105775</v>
      </c>
      <c r="J24" s="39">
        <v>0</v>
      </c>
      <c r="K24" s="39">
        <v>0</v>
      </c>
    </row>
    <row r="25" spans="1:11" ht="16.5" customHeight="1">
      <c r="A25" s="32" t="s">
        <v>34</v>
      </c>
      <c r="B25" s="41">
        <v>0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</row>
    <row r="26" spans="1:11" ht="16.5" customHeight="1">
      <c r="A26" s="32" t="s">
        <v>35</v>
      </c>
      <c r="B26" s="41">
        <v>0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</row>
    <row r="27" spans="1:11" ht="16.5" customHeight="1">
      <c r="A27" s="32" t="s">
        <v>36</v>
      </c>
      <c r="B27" s="41">
        <v>0</v>
      </c>
      <c r="C27" s="39">
        <v>0</v>
      </c>
      <c r="D27" s="39">
        <v>0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0</v>
      </c>
      <c r="K27" s="39">
        <v>0</v>
      </c>
    </row>
    <row r="28" spans="1:11" ht="16.5" customHeight="1">
      <c r="A28" s="32" t="s">
        <v>37</v>
      </c>
      <c r="B28" s="41">
        <v>0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</row>
    <row r="29" spans="1:11" ht="16.5" customHeight="1">
      <c r="A29" s="32" t="s">
        <v>38</v>
      </c>
      <c r="B29" s="34">
        <v>3838</v>
      </c>
      <c r="C29" s="36">
        <v>11175</v>
      </c>
      <c r="D29" s="36">
        <v>3838</v>
      </c>
      <c r="E29" s="36">
        <v>11175</v>
      </c>
      <c r="F29" s="36">
        <v>3624</v>
      </c>
      <c r="G29" s="36">
        <v>9899</v>
      </c>
      <c r="H29" s="36">
        <v>214</v>
      </c>
      <c r="I29" s="36">
        <v>1276</v>
      </c>
      <c r="J29" s="39">
        <v>0</v>
      </c>
      <c r="K29" s="39">
        <v>0</v>
      </c>
    </row>
    <row r="30" spans="1:11" ht="16.5" customHeight="1">
      <c r="A30" s="32" t="s">
        <v>39</v>
      </c>
      <c r="B30" s="34">
        <v>16565</v>
      </c>
      <c r="C30" s="36">
        <v>146984</v>
      </c>
      <c r="D30" s="36">
        <v>16565</v>
      </c>
      <c r="E30" s="36">
        <v>146984</v>
      </c>
      <c r="F30" s="36">
        <v>16181</v>
      </c>
      <c r="G30" s="36">
        <v>108662</v>
      </c>
      <c r="H30" s="36">
        <v>383</v>
      </c>
      <c r="I30" s="36">
        <v>38322</v>
      </c>
      <c r="J30" s="39">
        <v>0</v>
      </c>
      <c r="K30" s="39">
        <v>0</v>
      </c>
    </row>
    <row r="31" spans="1:11" ht="16.5" customHeight="1">
      <c r="A31" s="32" t="s">
        <v>40</v>
      </c>
      <c r="B31" s="41">
        <v>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</row>
    <row r="32" spans="1:11" ht="16.5" customHeight="1">
      <c r="A32" s="32" t="s">
        <v>41</v>
      </c>
      <c r="B32" s="34">
        <v>330</v>
      </c>
      <c r="C32" s="36">
        <v>37316</v>
      </c>
      <c r="D32" s="36">
        <v>330</v>
      </c>
      <c r="E32" s="36">
        <v>37316</v>
      </c>
      <c r="F32" s="36">
        <v>282</v>
      </c>
      <c r="G32" s="36">
        <v>36169</v>
      </c>
      <c r="H32" s="36">
        <v>48</v>
      </c>
      <c r="I32" s="36">
        <v>1147</v>
      </c>
      <c r="J32" s="39">
        <v>0</v>
      </c>
      <c r="K32" s="39">
        <v>0</v>
      </c>
    </row>
    <row r="33" spans="1:11" ht="16.5" customHeight="1">
      <c r="A33" s="32" t="s">
        <v>42</v>
      </c>
      <c r="B33" s="34">
        <v>324</v>
      </c>
      <c r="C33" s="36">
        <v>37165</v>
      </c>
      <c r="D33" s="36">
        <v>324</v>
      </c>
      <c r="E33" s="36">
        <v>37165</v>
      </c>
      <c r="F33" s="36">
        <v>276</v>
      </c>
      <c r="G33" s="36">
        <v>36017</v>
      </c>
      <c r="H33" s="36">
        <v>48</v>
      </c>
      <c r="I33" s="36">
        <v>1147</v>
      </c>
      <c r="J33" s="39">
        <v>0</v>
      </c>
      <c r="K33" s="39">
        <v>0</v>
      </c>
    </row>
    <row r="34" spans="1:11" ht="16.5" customHeight="1">
      <c r="A34" s="32" t="s">
        <v>43</v>
      </c>
      <c r="B34" s="34">
        <v>6</v>
      </c>
      <c r="C34" s="36">
        <v>152</v>
      </c>
      <c r="D34" s="36">
        <v>6</v>
      </c>
      <c r="E34" s="36">
        <v>152</v>
      </c>
      <c r="F34" s="36">
        <v>6</v>
      </c>
      <c r="G34" s="36">
        <v>152</v>
      </c>
      <c r="H34" s="39">
        <v>0</v>
      </c>
      <c r="I34" s="39">
        <v>0</v>
      </c>
      <c r="J34" s="39">
        <v>0</v>
      </c>
      <c r="K34" s="39">
        <v>0</v>
      </c>
    </row>
    <row r="35" spans="1:11" ht="16.5" customHeight="1">
      <c r="A35" s="32" t="s">
        <v>44</v>
      </c>
      <c r="B35" s="41">
        <v>0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</row>
    <row r="36" spans="1:11" ht="16.5" customHeight="1">
      <c r="A36" s="32" t="s">
        <v>45</v>
      </c>
      <c r="B36" s="41">
        <v>0</v>
      </c>
      <c r="C36" s="39">
        <v>0</v>
      </c>
      <c r="D36" s="39">
        <v>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0</v>
      </c>
      <c r="K36" s="39">
        <v>0</v>
      </c>
    </row>
    <row r="37" spans="1:11" ht="2.25" customHeight="1" thickBot="1">
      <c r="A37" s="9"/>
      <c r="B37" s="7"/>
      <c r="C37" s="8"/>
      <c r="D37" s="8"/>
      <c r="E37" s="10"/>
      <c r="F37" s="10"/>
      <c r="G37" s="10"/>
      <c r="H37" s="10"/>
      <c r="I37" s="10"/>
      <c r="J37" s="10"/>
      <c r="K37" s="13"/>
    </row>
    <row r="38" spans="1:11" ht="36.75" customHeight="1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</row>
  </sheetData>
  <mergeCells count="9">
    <mergeCell ref="J7:K7"/>
    <mergeCell ref="A38:K38"/>
    <mergeCell ref="A6:K6"/>
    <mergeCell ref="A5:K5"/>
    <mergeCell ref="A7:A8"/>
    <mergeCell ref="B7:C7"/>
    <mergeCell ref="D7:E7"/>
    <mergeCell ref="F7:G7"/>
    <mergeCell ref="H7:I7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opLeftCell="A3" zoomScaleNormal="100" workbookViewId="0"/>
  </sheetViews>
  <sheetFormatPr defaultRowHeight="16.5"/>
  <cols>
    <col min="1" max="1" width="33.125" style="1" customWidth="1"/>
    <col min="2" max="7" width="12.625" customWidth="1"/>
    <col min="8" max="8" width="12.625" style="1" customWidth="1"/>
    <col min="9" max="11" width="12.625" customWidth="1"/>
  </cols>
  <sheetData>
    <row r="1" spans="1:11" ht="25.5" hidden="1">
      <c r="A1" s="43" t="s">
        <v>47</v>
      </c>
      <c r="B1" s="43" t="s">
        <v>13</v>
      </c>
      <c r="C1" s="44" t="s">
        <v>14</v>
      </c>
      <c r="D1" s="44" t="s">
        <v>15</v>
      </c>
      <c r="E1" s="45" t="s">
        <v>73</v>
      </c>
      <c r="F1" s="44" t="s">
        <v>17</v>
      </c>
      <c r="G1" s="4"/>
      <c r="H1" s="42" t="s">
        <v>46</v>
      </c>
      <c r="I1" s="4"/>
      <c r="J1" s="4"/>
    </row>
    <row r="2" spans="1:11" hidden="1">
      <c r="A2" s="6"/>
      <c r="B2" s="5"/>
      <c r="C2" s="4"/>
      <c r="D2" s="4"/>
      <c r="E2" s="4"/>
      <c r="F2" s="4"/>
      <c r="G2" s="4"/>
      <c r="H2" s="4"/>
      <c r="I2" s="4"/>
      <c r="J2" s="4"/>
    </row>
    <row r="3" spans="1:11">
      <c r="A3" s="11"/>
      <c r="B3" s="11"/>
      <c r="C3" s="2"/>
      <c r="D3" s="2"/>
      <c r="E3" s="3"/>
      <c r="F3" s="3"/>
      <c r="G3" s="3"/>
      <c r="H3" s="3"/>
      <c r="I3" s="3"/>
      <c r="J3" s="3"/>
    </row>
    <row r="4" spans="1:11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1" ht="32.25" customHeight="1">
      <c r="A5" s="23" t="str">
        <f>E1</f>
        <v>澎湖縣公庫收支(續1)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7.25" thickBot="1">
      <c r="A6" s="22" t="str">
        <f>F1</f>
        <v>中華民國115年 4月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4</v>
      </c>
      <c r="G7" s="28"/>
      <c r="H7" s="29" t="s">
        <v>5</v>
      </c>
      <c r="I7" s="28"/>
      <c r="J7" s="19" t="s">
        <v>6</v>
      </c>
      <c r="K7" s="20"/>
    </row>
    <row r="8" spans="1:11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2</v>
      </c>
      <c r="J8" s="16" t="s">
        <v>7</v>
      </c>
      <c r="K8" s="17" t="s">
        <v>2</v>
      </c>
    </row>
    <row r="9" spans="1:11" ht="17.25" customHeight="1">
      <c r="A9" s="32" t="s">
        <v>74</v>
      </c>
      <c r="B9" s="41">
        <v>0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</row>
    <row r="10" spans="1:11" ht="16.5" customHeight="1">
      <c r="A10" s="32" t="s">
        <v>48</v>
      </c>
      <c r="B10" s="41">
        <v>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</row>
    <row r="11" spans="1:11" ht="16.5" customHeight="1">
      <c r="A11" s="32" t="s">
        <v>49</v>
      </c>
      <c r="B11" s="34">
        <v>335028</v>
      </c>
      <c r="C11" s="36">
        <v>1311905</v>
      </c>
      <c r="D11" s="36">
        <v>335028</v>
      </c>
      <c r="E11" s="36">
        <v>1311905</v>
      </c>
      <c r="F11" s="36">
        <v>244200</v>
      </c>
      <c r="G11" s="36">
        <v>1148118</v>
      </c>
      <c r="H11" s="36">
        <v>90828</v>
      </c>
      <c r="I11" s="36">
        <v>163788</v>
      </c>
      <c r="J11" s="39">
        <v>0</v>
      </c>
      <c r="K11" s="39">
        <v>0</v>
      </c>
    </row>
    <row r="12" spans="1:11" ht="16.5" customHeight="1">
      <c r="A12" s="32" t="s">
        <v>50</v>
      </c>
      <c r="B12" s="34">
        <v>335028</v>
      </c>
      <c r="C12" s="36">
        <v>1311905</v>
      </c>
      <c r="D12" s="36">
        <v>335028</v>
      </c>
      <c r="E12" s="36">
        <v>1311905</v>
      </c>
      <c r="F12" s="36">
        <v>244200</v>
      </c>
      <c r="G12" s="36">
        <v>1148118</v>
      </c>
      <c r="H12" s="36">
        <v>90828</v>
      </c>
      <c r="I12" s="36">
        <v>163788</v>
      </c>
      <c r="J12" s="39">
        <v>0</v>
      </c>
      <c r="K12" s="39">
        <v>0</v>
      </c>
    </row>
    <row r="13" spans="1:11" ht="16.5" customHeight="1">
      <c r="A13" s="32" t="s">
        <v>51</v>
      </c>
      <c r="B13" s="41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</row>
    <row r="14" spans="1:11" ht="16.5" customHeight="1">
      <c r="A14" s="32" t="s">
        <v>52</v>
      </c>
      <c r="B14" s="34">
        <v>423</v>
      </c>
      <c r="C14" s="36">
        <v>4196</v>
      </c>
      <c r="D14" s="36">
        <v>423</v>
      </c>
      <c r="E14" s="36">
        <v>4196</v>
      </c>
      <c r="F14" s="39">
        <v>0</v>
      </c>
      <c r="G14" s="36">
        <v>3746</v>
      </c>
      <c r="H14" s="36">
        <v>423</v>
      </c>
      <c r="I14" s="36">
        <v>450</v>
      </c>
      <c r="J14" s="39">
        <v>0</v>
      </c>
      <c r="K14" s="39">
        <v>0</v>
      </c>
    </row>
    <row r="15" spans="1:11" ht="16.5" customHeight="1">
      <c r="A15" s="32" t="s">
        <v>53</v>
      </c>
      <c r="B15" s="41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</row>
    <row r="16" spans="1:11" ht="16.5" customHeight="1">
      <c r="A16" s="32" t="s">
        <v>54</v>
      </c>
      <c r="B16" s="34">
        <v>2679</v>
      </c>
      <c r="C16" s="36">
        <v>272630</v>
      </c>
      <c r="D16" s="36">
        <v>2679</v>
      </c>
      <c r="E16" s="36">
        <v>272630</v>
      </c>
      <c r="F16" s="36">
        <v>2679</v>
      </c>
      <c r="G16" s="36">
        <v>272454</v>
      </c>
      <c r="H16" s="39">
        <v>0</v>
      </c>
      <c r="I16" s="36">
        <v>176</v>
      </c>
      <c r="J16" s="39">
        <v>0</v>
      </c>
      <c r="K16" s="39">
        <v>0</v>
      </c>
    </row>
    <row r="17" spans="1:11" ht="16.5" customHeight="1">
      <c r="A17" s="33" t="s">
        <v>55</v>
      </c>
      <c r="B17" s="35">
        <v>359</v>
      </c>
      <c r="C17" s="37">
        <v>501</v>
      </c>
      <c r="D17" s="37">
        <v>359</v>
      </c>
      <c r="E17" s="37">
        <v>501</v>
      </c>
      <c r="F17" s="37">
        <v>359</v>
      </c>
      <c r="G17" s="37">
        <v>501</v>
      </c>
      <c r="H17" s="40">
        <v>0</v>
      </c>
      <c r="I17" s="40">
        <v>0</v>
      </c>
      <c r="J17" s="40">
        <v>0</v>
      </c>
      <c r="K17" s="40">
        <v>0</v>
      </c>
    </row>
    <row r="18" spans="1:11" ht="16.5" customHeight="1">
      <c r="A18" s="32" t="s">
        <v>41</v>
      </c>
      <c r="B18" s="34">
        <v>359</v>
      </c>
      <c r="C18" s="36">
        <v>501</v>
      </c>
      <c r="D18" s="36">
        <v>359</v>
      </c>
      <c r="E18" s="36">
        <v>501</v>
      </c>
      <c r="F18" s="36">
        <v>359</v>
      </c>
      <c r="G18" s="36">
        <v>501</v>
      </c>
      <c r="H18" s="39">
        <v>0</v>
      </c>
      <c r="I18" s="39">
        <v>0</v>
      </c>
      <c r="J18" s="39">
        <v>0</v>
      </c>
      <c r="K18" s="39">
        <v>0</v>
      </c>
    </row>
    <row r="19" spans="1:11" ht="16.5" customHeight="1">
      <c r="A19" s="32" t="s">
        <v>56</v>
      </c>
      <c r="B19" s="34">
        <v>359</v>
      </c>
      <c r="C19" s="36">
        <v>501</v>
      </c>
      <c r="D19" s="36">
        <v>359</v>
      </c>
      <c r="E19" s="36">
        <v>501</v>
      </c>
      <c r="F19" s="36">
        <v>359</v>
      </c>
      <c r="G19" s="36">
        <v>501</v>
      </c>
      <c r="H19" s="39">
        <v>0</v>
      </c>
      <c r="I19" s="39">
        <v>0</v>
      </c>
      <c r="J19" s="39">
        <v>0</v>
      </c>
      <c r="K19" s="39">
        <v>0</v>
      </c>
    </row>
    <row r="20" spans="1:11" ht="16.5" customHeight="1">
      <c r="A20" s="32" t="s">
        <v>57</v>
      </c>
      <c r="B20" s="41">
        <v>0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</row>
    <row r="21" spans="1:11" ht="16.5" customHeight="1">
      <c r="A21" s="32" t="s">
        <v>58</v>
      </c>
      <c r="B21" s="41">
        <v>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</row>
    <row r="22" spans="1:11" ht="16.5" customHeight="1">
      <c r="A22" s="33" t="s">
        <v>59</v>
      </c>
      <c r="B22" s="46">
        <v>0</v>
      </c>
      <c r="C22" s="40">
        <v>0</v>
      </c>
      <c r="D22" s="40">
        <v>0</v>
      </c>
      <c r="E22" s="40">
        <v>0</v>
      </c>
      <c r="F22" s="18"/>
      <c r="G22" s="18"/>
      <c r="H22" s="18"/>
      <c r="I22" s="18"/>
      <c r="J22" s="40">
        <v>0</v>
      </c>
      <c r="K22" s="40">
        <v>0</v>
      </c>
    </row>
    <row r="23" spans="1:11" ht="16.5" customHeight="1">
      <c r="A23" s="32" t="s">
        <v>60</v>
      </c>
      <c r="B23" s="41">
        <v>0</v>
      </c>
      <c r="C23" s="39">
        <v>0</v>
      </c>
      <c r="D23" s="39">
        <v>0</v>
      </c>
      <c r="E23" s="39">
        <v>0</v>
      </c>
      <c r="F23" s="18"/>
      <c r="G23" s="18"/>
      <c r="H23" s="18"/>
      <c r="I23" s="18"/>
      <c r="J23" s="39">
        <v>0</v>
      </c>
      <c r="K23" s="39">
        <v>0</v>
      </c>
    </row>
    <row r="24" spans="1:11" ht="16.5" customHeight="1">
      <c r="A24" s="33" t="s">
        <v>61</v>
      </c>
      <c r="B24" s="35">
        <v>-1927419</v>
      </c>
      <c r="C24" s="37">
        <v>225431</v>
      </c>
      <c r="D24" s="37">
        <v>-1927419</v>
      </c>
      <c r="E24" s="37">
        <v>225431</v>
      </c>
      <c r="F24" s="18"/>
      <c r="G24" s="18"/>
      <c r="H24" s="18"/>
      <c r="I24" s="18"/>
      <c r="J24" s="40">
        <v>0</v>
      </c>
      <c r="K24" s="40">
        <v>0</v>
      </c>
    </row>
    <row r="25" spans="1:11" ht="16.5" customHeight="1">
      <c r="A25" s="32" t="s">
        <v>62</v>
      </c>
      <c r="B25" s="41">
        <v>0</v>
      </c>
      <c r="C25" s="39">
        <v>0</v>
      </c>
      <c r="D25" s="39">
        <v>0</v>
      </c>
      <c r="E25" s="39">
        <v>0</v>
      </c>
      <c r="F25" s="18"/>
      <c r="G25" s="18"/>
      <c r="H25" s="18"/>
      <c r="I25" s="18"/>
      <c r="J25" s="39">
        <v>0</v>
      </c>
      <c r="K25" s="39">
        <v>0</v>
      </c>
    </row>
    <row r="26" spans="1:11" ht="16.5" customHeight="1">
      <c r="A26" s="32" t="s">
        <v>63</v>
      </c>
      <c r="B26" s="34">
        <v>-11377</v>
      </c>
      <c r="C26" s="36">
        <v>118846</v>
      </c>
      <c r="D26" s="36">
        <v>-11377</v>
      </c>
      <c r="E26" s="36">
        <v>118846</v>
      </c>
      <c r="F26" s="18"/>
      <c r="G26" s="18"/>
      <c r="H26" s="18"/>
      <c r="I26" s="18"/>
      <c r="J26" s="39">
        <v>0</v>
      </c>
      <c r="K26" s="39">
        <v>0</v>
      </c>
    </row>
    <row r="27" spans="1:11" ht="16.5" customHeight="1">
      <c r="A27" s="32" t="s">
        <v>64</v>
      </c>
      <c r="B27" s="34">
        <v>-14</v>
      </c>
      <c r="C27" s="39">
        <v>0</v>
      </c>
      <c r="D27" s="36">
        <v>-14</v>
      </c>
      <c r="E27" s="39">
        <v>0</v>
      </c>
      <c r="F27" s="18"/>
      <c r="G27" s="18"/>
      <c r="H27" s="18"/>
      <c r="I27" s="18"/>
      <c r="J27" s="39">
        <v>0</v>
      </c>
      <c r="K27" s="39">
        <v>0</v>
      </c>
    </row>
    <row r="28" spans="1:11" ht="16.5" customHeight="1">
      <c r="A28" s="32" t="s">
        <v>65</v>
      </c>
      <c r="B28" s="34">
        <v>-192653</v>
      </c>
      <c r="C28" s="36">
        <v>106586</v>
      </c>
      <c r="D28" s="36">
        <v>-192653</v>
      </c>
      <c r="E28" s="36">
        <v>106586</v>
      </c>
      <c r="F28" s="18"/>
      <c r="G28" s="18"/>
      <c r="H28" s="18"/>
      <c r="I28" s="18"/>
      <c r="J28" s="39">
        <v>0</v>
      </c>
      <c r="K28" s="39">
        <v>0</v>
      </c>
    </row>
    <row r="29" spans="1:11" ht="16.5" customHeight="1">
      <c r="A29" s="32" t="s">
        <v>66</v>
      </c>
      <c r="B29" s="41">
        <v>0</v>
      </c>
      <c r="C29" s="39">
        <v>0</v>
      </c>
      <c r="D29" s="39">
        <v>0</v>
      </c>
      <c r="E29" s="39">
        <v>0</v>
      </c>
      <c r="F29" s="18"/>
      <c r="G29" s="18"/>
      <c r="H29" s="18"/>
      <c r="I29" s="18"/>
      <c r="J29" s="39">
        <v>0</v>
      </c>
      <c r="K29" s="39">
        <v>0</v>
      </c>
    </row>
    <row r="30" spans="1:11" ht="16.5" customHeight="1">
      <c r="A30" s="32" t="s">
        <v>67</v>
      </c>
      <c r="B30" s="34">
        <v>-1723375</v>
      </c>
      <c r="C30" s="39">
        <v>0</v>
      </c>
      <c r="D30" s="36">
        <v>-1723375</v>
      </c>
      <c r="E30" s="39">
        <v>0</v>
      </c>
      <c r="F30" s="18"/>
      <c r="G30" s="18"/>
      <c r="H30" s="18"/>
      <c r="I30" s="18"/>
      <c r="J30" s="39">
        <v>0</v>
      </c>
      <c r="K30" s="39">
        <v>0</v>
      </c>
    </row>
    <row r="31" spans="1:11" ht="16.5" customHeight="1">
      <c r="A31" s="32" t="s">
        <v>68</v>
      </c>
      <c r="B31" s="41">
        <v>0</v>
      </c>
      <c r="C31" s="39">
        <v>0</v>
      </c>
      <c r="D31" s="39">
        <v>0</v>
      </c>
      <c r="E31" s="39">
        <v>0</v>
      </c>
      <c r="F31" s="18"/>
      <c r="G31" s="18"/>
      <c r="H31" s="18"/>
      <c r="I31" s="18"/>
      <c r="J31" s="39">
        <v>0</v>
      </c>
      <c r="K31" s="39">
        <v>0</v>
      </c>
    </row>
    <row r="32" spans="1:11" ht="16.5" customHeight="1">
      <c r="A32" s="32" t="s">
        <v>69</v>
      </c>
      <c r="B32" s="41">
        <v>0</v>
      </c>
      <c r="C32" s="39">
        <v>0</v>
      </c>
      <c r="D32" s="39">
        <v>0</v>
      </c>
      <c r="E32" s="39">
        <v>0</v>
      </c>
      <c r="F32" s="18"/>
      <c r="G32" s="18"/>
      <c r="H32" s="18"/>
      <c r="I32" s="18"/>
      <c r="J32" s="39">
        <v>0</v>
      </c>
      <c r="K32" s="39">
        <v>0</v>
      </c>
    </row>
    <row r="33" spans="1:11" ht="16.5" customHeight="1">
      <c r="A33" s="33" t="s">
        <v>70</v>
      </c>
      <c r="B33" s="35">
        <v>-845559</v>
      </c>
      <c r="C33" s="37">
        <v>4543832</v>
      </c>
      <c r="D33" s="37">
        <v>-845559</v>
      </c>
      <c r="E33" s="37">
        <v>4543832</v>
      </c>
      <c r="F33" s="18"/>
      <c r="G33" s="18"/>
      <c r="H33" s="18"/>
      <c r="I33" s="18"/>
      <c r="J33" s="40">
        <v>0</v>
      </c>
      <c r="K33" s="40">
        <v>0</v>
      </c>
    </row>
    <row r="34" spans="1:11" ht="16.5" customHeight="1">
      <c r="A34" s="33" t="s">
        <v>71</v>
      </c>
      <c r="B34" s="46">
        <v>299238</v>
      </c>
      <c r="C34" s="40">
        <v>0</v>
      </c>
      <c r="D34" s="40">
        <v>299238</v>
      </c>
      <c r="E34" s="40">
        <v>0</v>
      </c>
      <c r="F34" s="18"/>
      <c r="G34" s="18"/>
      <c r="H34" s="18"/>
      <c r="I34" s="18"/>
      <c r="J34" s="40">
        <v>0</v>
      </c>
      <c r="K34" s="40">
        <v>0</v>
      </c>
    </row>
    <row r="35" spans="1:11" ht="16.5" customHeight="1">
      <c r="A35" s="33" t="s">
        <v>72</v>
      </c>
      <c r="B35" s="46">
        <v>-546321</v>
      </c>
      <c r="C35" s="40">
        <v>4543832</v>
      </c>
      <c r="D35" s="40">
        <v>-546321</v>
      </c>
      <c r="E35" s="40">
        <v>4543832</v>
      </c>
      <c r="F35" s="18"/>
      <c r="G35" s="18"/>
      <c r="H35" s="18"/>
      <c r="I35" s="18"/>
      <c r="J35" s="40">
        <v>0</v>
      </c>
      <c r="K35" s="40">
        <v>0</v>
      </c>
    </row>
    <row r="36" spans="1:11" ht="1.5" customHeight="1" thickBot="1">
      <c r="A36" s="9"/>
      <c r="B36" s="7"/>
      <c r="C36" s="8"/>
      <c r="D36" s="8"/>
      <c r="E36" s="10"/>
      <c r="F36" s="10"/>
      <c r="G36" s="10"/>
      <c r="H36" s="10"/>
      <c r="I36" s="10"/>
      <c r="J36" s="10"/>
      <c r="K36" s="13"/>
    </row>
    <row r="37" spans="1:11" ht="20.25" customHeight="1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</row>
  </sheetData>
  <mergeCells count="9">
    <mergeCell ref="A37:K37"/>
    <mergeCell ref="A5:K5"/>
    <mergeCell ref="A6:K6"/>
    <mergeCell ref="A7:A8"/>
    <mergeCell ref="B7:C7"/>
    <mergeCell ref="D7:E7"/>
    <mergeCell ref="F7:G7"/>
    <mergeCell ref="H7:I7"/>
    <mergeCell ref="J7:K7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2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opLeftCell="A3" zoomScaleNormal="100" workbookViewId="0"/>
  </sheetViews>
  <sheetFormatPr defaultRowHeight="16.5"/>
  <cols>
    <col min="1" max="1" width="32.625" style="1" customWidth="1"/>
    <col min="2" max="7" width="12.625" customWidth="1"/>
    <col min="8" max="8" width="12.625" style="1" customWidth="1"/>
    <col min="9" max="11" width="12.625" customWidth="1"/>
    <col min="14" max="14" width="9" style="1"/>
    <col min="21" max="21" width="9" style="1"/>
  </cols>
  <sheetData>
    <row r="1" spans="1:12" ht="25.5" hidden="1">
      <c r="A1" s="43" t="s">
        <v>47</v>
      </c>
      <c r="B1" s="43" t="s">
        <v>13</v>
      </c>
      <c r="C1" s="44" t="s">
        <v>14</v>
      </c>
      <c r="D1" s="44" t="s">
        <v>15</v>
      </c>
      <c r="E1" s="45" t="s">
        <v>75</v>
      </c>
      <c r="F1" s="44" t="s">
        <v>17</v>
      </c>
      <c r="G1" s="4"/>
      <c r="H1" s="42" t="s">
        <v>46</v>
      </c>
      <c r="I1" s="4"/>
      <c r="J1" s="4"/>
    </row>
    <row r="2" spans="1:12" hidden="1">
      <c r="A2" s="6"/>
      <c r="B2" s="5"/>
      <c r="C2" s="4"/>
      <c r="D2" s="4"/>
      <c r="E2" s="4"/>
      <c r="F2" s="4"/>
      <c r="G2" s="4"/>
      <c r="H2" s="4"/>
      <c r="I2" s="4"/>
      <c r="J2" s="4"/>
    </row>
    <row r="3" spans="1:12">
      <c r="A3" s="11"/>
      <c r="B3" s="11"/>
      <c r="C3" s="2"/>
      <c r="D3" s="2"/>
      <c r="E3" s="3"/>
      <c r="F3" s="3"/>
      <c r="G3" s="3"/>
      <c r="H3" s="3"/>
      <c r="I3" s="3"/>
      <c r="J3" s="3"/>
    </row>
    <row r="4" spans="1:12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2" ht="32.25" customHeight="1">
      <c r="A5" s="23" t="str">
        <f>E1</f>
        <v>澎湖縣公庫收支(續2)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2" ht="17.25" thickBot="1">
      <c r="A6" s="22" t="str">
        <f>F1</f>
        <v>中華民國115年 4月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2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9</v>
      </c>
      <c r="G7" s="28"/>
      <c r="H7" s="29" t="s">
        <v>10</v>
      </c>
      <c r="I7" s="28"/>
      <c r="J7" s="19" t="s">
        <v>12</v>
      </c>
      <c r="K7" s="20"/>
      <c r="L7" s="14"/>
    </row>
    <row r="8" spans="1:12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2</v>
      </c>
      <c r="J8" s="16" t="s">
        <v>7</v>
      </c>
      <c r="K8" s="17" t="s">
        <v>2</v>
      </c>
      <c r="L8" s="14"/>
    </row>
    <row r="9" spans="1:12" ht="16.5" customHeight="1">
      <c r="A9" s="33" t="s">
        <v>18</v>
      </c>
      <c r="B9" s="35">
        <v>953250</v>
      </c>
      <c r="C9" s="37">
        <v>4245799</v>
      </c>
      <c r="D9" s="37">
        <v>953250</v>
      </c>
      <c r="E9" s="37">
        <v>4245799</v>
      </c>
      <c r="F9" s="37">
        <v>792525</v>
      </c>
      <c r="G9" s="37">
        <v>3841544</v>
      </c>
      <c r="H9" s="37">
        <v>160724</v>
      </c>
      <c r="I9" s="37">
        <v>404255</v>
      </c>
      <c r="J9" s="40">
        <v>0</v>
      </c>
      <c r="K9" s="40">
        <v>0</v>
      </c>
      <c r="L9" s="14"/>
    </row>
    <row r="10" spans="1:12" ht="16.5" customHeight="1">
      <c r="A10" s="33" t="s">
        <v>19</v>
      </c>
      <c r="B10" s="35">
        <v>741014</v>
      </c>
      <c r="C10" s="37">
        <v>3677345</v>
      </c>
      <c r="D10" s="37">
        <v>741014</v>
      </c>
      <c r="E10" s="37">
        <v>3677345</v>
      </c>
      <c r="F10" s="37">
        <v>720767</v>
      </c>
      <c r="G10" s="37">
        <v>3617530</v>
      </c>
      <c r="H10" s="37">
        <v>20246</v>
      </c>
      <c r="I10" s="37">
        <v>59814</v>
      </c>
      <c r="J10" s="40">
        <v>0</v>
      </c>
      <c r="K10" s="40">
        <v>0</v>
      </c>
      <c r="L10" s="14"/>
    </row>
    <row r="11" spans="1:12" ht="16.5" customHeight="1">
      <c r="A11" s="32" t="s">
        <v>76</v>
      </c>
      <c r="B11" s="34">
        <v>187470</v>
      </c>
      <c r="C11" s="36">
        <v>1081650</v>
      </c>
      <c r="D11" s="36">
        <v>187470</v>
      </c>
      <c r="E11" s="36">
        <v>1081650</v>
      </c>
      <c r="F11" s="36">
        <v>187470</v>
      </c>
      <c r="G11" s="36">
        <v>1079503</v>
      </c>
      <c r="H11" s="39">
        <v>0</v>
      </c>
      <c r="I11" s="36">
        <v>2146</v>
      </c>
      <c r="J11" s="39">
        <v>0</v>
      </c>
      <c r="K11" s="39">
        <v>0</v>
      </c>
      <c r="L11" s="14"/>
    </row>
    <row r="12" spans="1:12" ht="16.5" customHeight="1">
      <c r="A12" s="32" t="s">
        <v>77</v>
      </c>
      <c r="B12" s="34">
        <v>20173</v>
      </c>
      <c r="C12" s="36">
        <v>73505</v>
      </c>
      <c r="D12" s="36">
        <v>20173</v>
      </c>
      <c r="E12" s="36">
        <v>73505</v>
      </c>
      <c r="F12" s="36">
        <v>20173</v>
      </c>
      <c r="G12" s="36">
        <v>73505</v>
      </c>
      <c r="H12" s="39">
        <v>0</v>
      </c>
      <c r="I12" s="39">
        <v>0</v>
      </c>
      <c r="J12" s="39">
        <v>0</v>
      </c>
      <c r="K12" s="39">
        <v>0</v>
      </c>
      <c r="L12" s="14"/>
    </row>
    <row r="13" spans="1:12" ht="16.5" customHeight="1">
      <c r="A13" s="32" t="s">
        <v>78</v>
      </c>
      <c r="B13" s="34">
        <v>16928</v>
      </c>
      <c r="C13" s="36">
        <v>93478</v>
      </c>
      <c r="D13" s="36">
        <v>16928</v>
      </c>
      <c r="E13" s="36">
        <v>93478</v>
      </c>
      <c r="F13" s="36">
        <v>16928</v>
      </c>
      <c r="G13" s="36">
        <v>93478</v>
      </c>
      <c r="H13" s="39">
        <v>0</v>
      </c>
      <c r="I13" s="39">
        <v>0</v>
      </c>
      <c r="J13" s="39">
        <v>0</v>
      </c>
      <c r="K13" s="39">
        <v>0</v>
      </c>
      <c r="L13" s="14"/>
    </row>
    <row r="14" spans="1:12" ht="16.5" customHeight="1">
      <c r="A14" s="32" t="s">
        <v>79</v>
      </c>
      <c r="B14" s="34">
        <v>47568</v>
      </c>
      <c r="C14" s="36">
        <v>259571</v>
      </c>
      <c r="D14" s="36">
        <v>47568</v>
      </c>
      <c r="E14" s="36">
        <v>259571</v>
      </c>
      <c r="F14" s="36">
        <v>47568</v>
      </c>
      <c r="G14" s="36">
        <v>259571</v>
      </c>
      <c r="H14" s="39">
        <v>0</v>
      </c>
      <c r="I14" s="39">
        <v>0</v>
      </c>
      <c r="J14" s="39">
        <v>0</v>
      </c>
      <c r="K14" s="39">
        <v>0</v>
      </c>
      <c r="L14" s="14"/>
    </row>
    <row r="15" spans="1:12" ht="16.5" customHeight="1">
      <c r="A15" s="32" t="s">
        <v>80</v>
      </c>
      <c r="B15" s="34">
        <v>93995</v>
      </c>
      <c r="C15" s="36">
        <v>602237</v>
      </c>
      <c r="D15" s="36">
        <v>93995</v>
      </c>
      <c r="E15" s="36">
        <v>602237</v>
      </c>
      <c r="F15" s="36">
        <v>93995</v>
      </c>
      <c r="G15" s="36">
        <v>600090</v>
      </c>
      <c r="H15" s="39">
        <v>0</v>
      </c>
      <c r="I15" s="36">
        <v>2146</v>
      </c>
      <c r="J15" s="39">
        <v>0</v>
      </c>
      <c r="K15" s="39">
        <v>0</v>
      </c>
      <c r="L15" s="14"/>
    </row>
    <row r="16" spans="1:12" ht="16.5" customHeight="1">
      <c r="A16" s="32" t="s">
        <v>81</v>
      </c>
      <c r="B16" s="34">
        <v>8806</v>
      </c>
      <c r="C16" s="36">
        <v>52859</v>
      </c>
      <c r="D16" s="36">
        <v>8806</v>
      </c>
      <c r="E16" s="36">
        <v>52859</v>
      </c>
      <c r="F16" s="36">
        <v>8806</v>
      </c>
      <c r="G16" s="36">
        <v>52859</v>
      </c>
      <c r="H16" s="39">
        <v>0</v>
      </c>
      <c r="I16" s="39">
        <v>0</v>
      </c>
      <c r="J16" s="39">
        <v>0</v>
      </c>
      <c r="K16" s="39">
        <v>0</v>
      </c>
      <c r="L16" s="14"/>
    </row>
    <row r="17" spans="1:12" ht="16.5" customHeight="1">
      <c r="A17" s="32" t="s">
        <v>82</v>
      </c>
      <c r="B17" s="34">
        <v>242742</v>
      </c>
      <c r="C17" s="36">
        <v>900837</v>
      </c>
      <c r="D17" s="36">
        <v>242742</v>
      </c>
      <c r="E17" s="36">
        <v>900837</v>
      </c>
      <c r="F17" s="36">
        <v>239579</v>
      </c>
      <c r="G17" s="36">
        <v>895040</v>
      </c>
      <c r="H17" s="36">
        <v>3162</v>
      </c>
      <c r="I17" s="36">
        <v>5797</v>
      </c>
      <c r="J17" s="39">
        <v>0</v>
      </c>
      <c r="K17" s="39">
        <v>0</v>
      </c>
      <c r="L17" s="14"/>
    </row>
    <row r="18" spans="1:12" ht="16.5" customHeight="1">
      <c r="A18" s="32" t="s">
        <v>83</v>
      </c>
      <c r="B18" s="34">
        <v>222322</v>
      </c>
      <c r="C18" s="36">
        <v>823626</v>
      </c>
      <c r="D18" s="36">
        <v>222322</v>
      </c>
      <c r="E18" s="36">
        <v>823626</v>
      </c>
      <c r="F18" s="36">
        <v>222322</v>
      </c>
      <c r="G18" s="36">
        <v>823626</v>
      </c>
      <c r="H18" s="39">
        <v>0</v>
      </c>
      <c r="I18" s="39">
        <v>0</v>
      </c>
      <c r="J18" s="39">
        <v>0</v>
      </c>
      <c r="K18" s="39">
        <v>0</v>
      </c>
      <c r="L18" s="14"/>
    </row>
    <row r="19" spans="1:12" ht="16.5" customHeight="1">
      <c r="A19" s="32" t="s">
        <v>84</v>
      </c>
      <c r="B19" s="34">
        <v>2759</v>
      </c>
      <c r="C19" s="36">
        <v>9790</v>
      </c>
      <c r="D19" s="36">
        <v>2759</v>
      </c>
      <c r="E19" s="36">
        <v>9790</v>
      </c>
      <c r="F19" s="36">
        <v>2759</v>
      </c>
      <c r="G19" s="36">
        <v>9790</v>
      </c>
      <c r="H19" s="39">
        <v>0</v>
      </c>
      <c r="I19" s="39">
        <v>0</v>
      </c>
      <c r="J19" s="39">
        <v>0</v>
      </c>
      <c r="K19" s="39">
        <v>0</v>
      </c>
      <c r="L19" s="14"/>
    </row>
    <row r="20" spans="1:12" ht="16.5" customHeight="1">
      <c r="A20" s="32" t="s">
        <v>85</v>
      </c>
      <c r="B20" s="34">
        <v>17661</v>
      </c>
      <c r="C20" s="36">
        <v>67421</v>
      </c>
      <c r="D20" s="36">
        <v>17661</v>
      </c>
      <c r="E20" s="36">
        <v>67421</v>
      </c>
      <c r="F20" s="36">
        <v>14499</v>
      </c>
      <c r="G20" s="36">
        <v>61624</v>
      </c>
      <c r="H20" s="36">
        <v>3162</v>
      </c>
      <c r="I20" s="36">
        <v>5797</v>
      </c>
      <c r="J20" s="39">
        <v>0</v>
      </c>
      <c r="K20" s="39">
        <v>0</v>
      </c>
      <c r="L20" s="14"/>
    </row>
    <row r="21" spans="1:12" ht="16.5" customHeight="1">
      <c r="A21" s="32" t="s">
        <v>86</v>
      </c>
      <c r="B21" s="34">
        <v>84618</v>
      </c>
      <c r="C21" s="36">
        <v>256969</v>
      </c>
      <c r="D21" s="36">
        <v>84618</v>
      </c>
      <c r="E21" s="36">
        <v>256969</v>
      </c>
      <c r="F21" s="36">
        <v>77423</v>
      </c>
      <c r="G21" s="36">
        <v>245496</v>
      </c>
      <c r="H21" s="36">
        <v>7195</v>
      </c>
      <c r="I21" s="36">
        <v>11473</v>
      </c>
      <c r="J21" s="39">
        <v>0</v>
      </c>
      <c r="K21" s="39">
        <v>0</v>
      </c>
      <c r="L21" s="14"/>
    </row>
    <row r="22" spans="1:12" ht="16.5" customHeight="1">
      <c r="A22" s="32" t="s">
        <v>87</v>
      </c>
      <c r="B22" s="34">
        <v>15237</v>
      </c>
      <c r="C22" s="36">
        <v>71332</v>
      </c>
      <c r="D22" s="36">
        <v>15237</v>
      </c>
      <c r="E22" s="36">
        <v>71332</v>
      </c>
      <c r="F22" s="36">
        <v>14618</v>
      </c>
      <c r="G22" s="36">
        <v>70712</v>
      </c>
      <c r="H22" s="36">
        <v>620</v>
      </c>
      <c r="I22" s="36">
        <v>620</v>
      </c>
      <c r="J22" s="39">
        <v>0</v>
      </c>
      <c r="K22" s="39">
        <v>0</v>
      </c>
      <c r="L22" s="14"/>
    </row>
    <row r="23" spans="1:12" ht="16.5" customHeight="1">
      <c r="A23" s="32" t="s">
        <v>88</v>
      </c>
      <c r="B23" s="34">
        <v>6560</v>
      </c>
      <c r="C23" s="36">
        <v>30365</v>
      </c>
      <c r="D23" s="36">
        <v>6560</v>
      </c>
      <c r="E23" s="36">
        <v>30365</v>
      </c>
      <c r="F23" s="36">
        <v>5575</v>
      </c>
      <c r="G23" s="36">
        <v>28539</v>
      </c>
      <c r="H23" s="36">
        <v>985</v>
      </c>
      <c r="I23" s="36">
        <v>1826</v>
      </c>
      <c r="J23" s="39">
        <v>0</v>
      </c>
      <c r="K23" s="39">
        <v>0</v>
      </c>
      <c r="L23" s="14"/>
    </row>
    <row r="24" spans="1:12" ht="16.5" customHeight="1">
      <c r="A24" s="32" t="s">
        <v>89</v>
      </c>
      <c r="B24" s="41">
        <v>0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14"/>
    </row>
    <row r="25" spans="1:12" ht="16.5" customHeight="1">
      <c r="A25" s="32" t="s">
        <v>90</v>
      </c>
      <c r="B25" s="34">
        <v>62821</v>
      </c>
      <c r="C25" s="36">
        <v>155272</v>
      </c>
      <c r="D25" s="36">
        <v>62821</v>
      </c>
      <c r="E25" s="36">
        <v>155272</v>
      </c>
      <c r="F25" s="36">
        <v>57231</v>
      </c>
      <c r="G25" s="36">
        <v>146244</v>
      </c>
      <c r="H25" s="36">
        <v>5590</v>
      </c>
      <c r="I25" s="36">
        <v>9028</v>
      </c>
      <c r="J25" s="39">
        <v>0</v>
      </c>
      <c r="K25" s="39">
        <v>0</v>
      </c>
      <c r="L25" s="14"/>
    </row>
    <row r="26" spans="1:12" ht="16.5" customHeight="1">
      <c r="A26" s="32" t="s">
        <v>91</v>
      </c>
      <c r="B26" s="34">
        <v>174398</v>
      </c>
      <c r="C26" s="36">
        <v>730473</v>
      </c>
      <c r="D26" s="36">
        <v>174398</v>
      </c>
      <c r="E26" s="36">
        <v>730473</v>
      </c>
      <c r="F26" s="36">
        <v>168280</v>
      </c>
      <c r="G26" s="36">
        <v>723855</v>
      </c>
      <c r="H26" s="36">
        <v>6118</v>
      </c>
      <c r="I26" s="36">
        <v>6618</v>
      </c>
      <c r="J26" s="39">
        <v>0</v>
      </c>
      <c r="K26" s="39">
        <v>0</v>
      </c>
      <c r="L26" s="14"/>
    </row>
    <row r="27" spans="1:12" ht="16.5" customHeight="1">
      <c r="A27" s="32" t="s">
        <v>92</v>
      </c>
      <c r="B27" s="34">
        <v>4195</v>
      </c>
      <c r="C27" s="36">
        <v>7493</v>
      </c>
      <c r="D27" s="36">
        <v>4195</v>
      </c>
      <c r="E27" s="36">
        <v>7493</v>
      </c>
      <c r="F27" s="36">
        <v>4195</v>
      </c>
      <c r="G27" s="36">
        <v>7493</v>
      </c>
      <c r="H27" s="39">
        <v>0</v>
      </c>
      <c r="I27" s="39">
        <v>0</v>
      </c>
      <c r="J27" s="39">
        <v>0</v>
      </c>
      <c r="K27" s="39">
        <v>0</v>
      </c>
      <c r="L27" s="14"/>
    </row>
    <row r="28" spans="1:12" ht="16.5" customHeight="1">
      <c r="A28" s="32" t="s">
        <v>93</v>
      </c>
      <c r="B28" s="34">
        <v>9487</v>
      </c>
      <c r="C28" s="36">
        <v>60871</v>
      </c>
      <c r="D28" s="36">
        <v>9487</v>
      </c>
      <c r="E28" s="36">
        <v>60871</v>
      </c>
      <c r="F28" s="36">
        <v>9487</v>
      </c>
      <c r="G28" s="36">
        <v>60871</v>
      </c>
      <c r="H28" s="39">
        <v>0</v>
      </c>
      <c r="I28" s="39">
        <v>0</v>
      </c>
      <c r="J28" s="39">
        <v>0</v>
      </c>
      <c r="K28" s="39">
        <v>0</v>
      </c>
      <c r="L28" s="14"/>
    </row>
    <row r="29" spans="1:12" ht="16.5" customHeight="1">
      <c r="A29" s="32" t="s">
        <v>94</v>
      </c>
      <c r="B29" s="34">
        <v>104269</v>
      </c>
      <c r="C29" s="36">
        <v>445712</v>
      </c>
      <c r="D29" s="36">
        <v>104269</v>
      </c>
      <c r="E29" s="36">
        <v>445712</v>
      </c>
      <c r="F29" s="36">
        <v>102269</v>
      </c>
      <c r="G29" s="36">
        <v>443712</v>
      </c>
      <c r="H29" s="36">
        <v>2000</v>
      </c>
      <c r="I29" s="36">
        <v>2000</v>
      </c>
      <c r="J29" s="39">
        <v>0</v>
      </c>
      <c r="K29" s="39">
        <v>0</v>
      </c>
      <c r="L29" s="14"/>
    </row>
    <row r="30" spans="1:12" ht="16.5" customHeight="1">
      <c r="A30" s="32" t="s">
        <v>95</v>
      </c>
      <c r="B30" s="34">
        <v>2188</v>
      </c>
      <c r="C30" s="36">
        <v>8212</v>
      </c>
      <c r="D30" s="36">
        <v>2188</v>
      </c>
      <c r="E30" s="36">
        <v>8212</v>
      </c>
      <c r="F30" s="36">
        <v>2188</v>
      </c>
      <c r="G30" s="36">
        <v>8139</v>
      </c>
      <c r="H30" s="39">
        <v>0</v>
      </c>
      <c r="I30" s="36">
        <v>74</v>
      </c>
      <c r="J30" s="39">
        <v>0</v>
      </c>
      <c r="K30" s="39">
        <v>0</v>
      </c>
      <c r="L30" s="14"/>
    </row>
    <row r="31" spans="1:12" ht="16.5" customHeight="1">
      <c r="A31" s="32" t="s">
        <v>96</v>
      </c>
      <c r="B31" s="34">
        <v>54258</v>
      </c>
      <c r="C31" s="36">
        <v>208185</v>
      </c>
      <c r="D31" s="36">
        <v>54258</v>
      </c>
      <c r="E31" s="36">
        <v>208185</v>
      </c>
      <c r="F31" s="36">
        <v>50141</v>
      </c>
      <c r="G31" s="36">
        <v>203641</v>
      </c>
      <c r="H31" s="36">
        <v>4118</v>
      </c>
      <c r="I31" s="36">
        <v>4544</v>
      </c>
      <c r="J31" s="39">
        <v>0</v>
      </c>
      <c r="K31" s="39">
        <v>0</v>
      </c>
      <c r="L31" s="14"/>
    </row>
    <row r="32" spans="1:12" ht="16.5" customHeight="1">
      <c r="A32" s="32" t="s">
        <v>97</v>
      </c>
      <c r="B32" s="34">
        <v>23167</v>
      </c>
      <c r="C32" s="36">
        <v>111003</v>
      </c>
      <c r="D32" s="36">
        <v>23167</v>
      </c>
      <c r="E32" s="36">
        <v>111003</v>
      </c>
      <c r="F32" s="36">
        <v>19396</v>
      </c>
      <c r="G32" s="36">
        <v>77222</v>
      </c>
      <c r="H32" s="36">
        <v>3772</v>
      </c>
      <c r="I32" s="36">
        <v>33780</v>
      </c>
      <c r="J32" s="39">
        <v>0</v>
      </c>
      <c r="K32" s="39">
        <v>0</v>
      </c>
      <c r="L32" s="14"/>
    </row>
    <row r="33" spans="1:12" ht="16.5" customHeight="1">
      <c r="A33" s="32" t="s">
        <v>98</v>
      </c>
      <c r="B33" s="34">
        <v>451</v>
      </c>
      <c r="C33" s="36">
        <v>1414</v>
      </c>
      <c r="D33" s="36">
        <v>451</v>
      </c>
      <c r="E33" s="36">
        <v>1414</v>
      </c>
      <c r="F33" s="36">
        <v>440</v>
      </c>
      <c r="G33" s="36">
        <v>1359</v>
      </c>
      <c r="H33" s="36">
        <v>12</v>
      </c>
      <c r="I33" s="36">
        <v>54</v>
      </c>
      <c r="J33" s="39">
        <v>0</v>
      </c>
      <c r="K33" s="39">
        <v>0</v>
      </c>
      <c r="L33" s="14"/>
    </row>
    <row r="34" spans="1:12" ht="16.5" customHeight="1">
      <c r="A34" s="32" t="s">
        <v>99</v>
      </c>
      <c r="B34" s="34">
        <v>22716</v>
      </c>
      <c r="C34" s="36">
        <v>109589</v>
      </c>
      <c r="D34" s="36">
        <v>22716</v>
      </c>
      <c r="E34" s="36">
        <v>109589</v>
      </c>
      <c r="F34" s="36">
        <v>18956</v>
      </c>
      <c r="G34" s="36">
        <v>75863</v>
      </c>
      <c r="H34" s="36">
        <v>3760</v>
      </c>
      <c r="I34" s="36">
        <v>33726</v>
      </c>
      <c r="J34" s="39">
        <v>0</v>
      </c>
      <c r="K34" s="39">
        <v>0</v>
      </c>
      <c r="L34" s="14"/>
    </row>
    <row r="35" spans="1:12" ht="16.5" customHeight="1">
      <c r="A35" s="32" t="s">
        <v>100</v>
      </c>
      <c r="B35" s="34">
        <v>25824</v>
      </c>
      <c r="C35" s="36">
        <v>583123</v>
      </c>
      <c r="D35" s="36">
        <v>25824</v>
      </c>
      <c r="E35" s="36">
        <v>583123</v>
      </c>
      <c r="F35" s="36">
        <v>25824</v>
      </c>
      <c r="G35" s="36">
        <v>583123</v>
      </c>
      <c r="H35" s="39">
        <v>0</v>
      </c>
      <c r="I35" s="39">
        <v>0</v>
      </c>
      <c r="J35" s="39">
        <v>0</v>
      </c>
      <c r="K35" s="39">
        <v>0</v>
      </c>
      <c r="L35" s="14"/>
    </row>
    <row r="36" spans="1:12" ht="16.5" customHeight="1">
      <c r="A36" s="32" t="s">
        <v>101</v>
      </c>
      <c r="B36" s="34">
        <v>25824</v>
      </c>
      <c r="C36" s="36">
        <v>583123</v>
      </c>
      <c r="D36" s="36">
        <v>25824</v>
      </c>
      <c r="E36" s="36">
        <v>583123</v>
      </c>
      <c r="F36" s="36">
        <v>25824</v>
      </c>
      <c r="G36" s="36">
        <v>583123</v>
      </c>
      <c r="H36" s="39">
        <v>0</v>
      </c>
      <c r="I36" s="39">
        <v>0</v>
      </c>
      <c r="J36" s="39">
        <v>0</v>
      </c>
      <c r="K36" s="39">
        <v>0</v>
      </c>
      <c r="L36" s="14"/>
    </row>
    <row r="37" spans="1:12" ht="0.75" customHeight="1" thickBot="1">
      <c r="A37" s="9"/>
      <c r="B37" s="7"/>
      <c r="C37" s="8"/>
      <c r="D37" s="8"/>
      <c r="E37" s="10"/>
      <c r="F37" s="10"/>
      <c r="G37" s="10"/>
      <c r="H37" s="10"/>
      <c r="I37" s="10"/>
      <c r="J37" s="10"/>
      <c r="K37" s="13"/>
    </row>
    <row r="38" spans="1:12" ht="18.75" customHeight="1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</row>
  </sheetData>
  <mergeCells count="9">
    <mergeCell ref="J7:K7"/>
    <mergeCell ref="A38:K38"/>
    <mergeCell ref="A5:K5"/>
    <mergeCell ref="A6:K6"/>
    <mergeCell ref="A7:A8"/>
    <mergeCell ref="B7:C7"/>
    <mergeCell ref="D7:E7"/>
    <mergeCell ref="F7:G7"/>
    <mergeCell ref="H7:I7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3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opLeftCell="A3" zoomScaleNormal="100" workbookViewId="0"/>
  </sheetViews>
  <sheetFormatPr defaultRowHeight="16.5"/>
  <cols>
    <col min="1" max="1" width="32.625" style="1" customWidth="1"/>
    <col min="2" max="7" width="12.625" customWidth="1"/>
    <col min="8" max="8" width="12.625" style="1" customWidth="1"/>
    <col min="9" max="11" width="12.625" customWidth="1"/>
  </cols>
  <sheetData>
    <row r="1" spans="1:11" ht="25.5" hidden="1">
      <c r="A1" s="43" t="s">
        <v>47</v>
      </c>
      <c r="B1" s="43" t="s">
        <v>13</v>
      </c>
      <c r="C1" s="44" t="s">
        <v>14</v>
      </c>
      <c r="D1" s="44" t="s">
        <v>15</v>
      </c>
      <c r="E1" s="45" t="s">
        <v>102</v>
      </c>
      <c r="F1" s="44" t="s">
        <v>17</v>
      </c>
      <c r="G1" s="4"/>
      <c r="H1" s="42" t="s">
        <v>46</v>
      </c>
      <c r="I1" s="4"/>
      <c r="J1" s="4"/>
    </row>
    <row r="2" spans="1:11" hidden="1">
      <c r="A2" s="6"/>
      <c r="B2" s="5"/>
      <c r="C2" s="4"/>
      <c r="D2" s="4"/>
      <c r="E2" s="4"/>
      <c r="F2" s="4"/>
      <c r="G2" s="4"/>
      <c r="H2" s="4"/>
      <c r="I2" s="4"/>
      <c r="J2" s="4"/>
    </row>
    <row r="3" spans="1:11">
      <c r="A3" s="11"/>
      <c r="B3" s="11"/>
      <c r="C3" s="2"/>
      <c r="D3" s="2"/>
      <c r="E3" s="3"/>
      <c r="F3" s="3"/>
      <c r="G3" s="3"/>
      <c r="H3" s="3"/>
      <c r="I3" s="3"/>
      <c r="J3" s="3"/>
    </row>
    <row r="4" spans="1:11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1" ht="32.25" customHeight="1">
      <c r="A5" s="23" t="str">
        <f>E1</f>
        <v>澎湖縣公庫收支(續3)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7.25" thickBot="1">
      <c r="A6" s="22" t="str">
        <f>F1</f>
        <v>中華民國115年 4月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9</v>
      </c>
      <c r="G7" s="28"/>
      <c r="H7" s="29" t="s">
        <v>10</v>
      </c>
      <c r="I7" s="28"/>
      <c r="J7" s="19" t="s">
        <v>11</v>
      </c>
      <c r="K7" s="20"/>
    </row>
    <row r="8" spans="1:11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2</v>
      </c>
      <c r="J8" s="16" t="s">
        <v>7</v>
      </c>
      <c r="K8" s="17" t="s">
        <v>2</v>
      </c>
    </row>
    <row r="9" spans="1:11" ht="18" customHeight="1">
      <c r="A9" s="32" t="s">
        <v>103</v>
      </c>
      <c r="B9" s="41">
        <v>0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</row>
    <row r="10" spans="1:11" ht="18" customHeight="1">
      <c r="A10" s="32" t="s">
        <v>104</v>
      </c>
      <c r="B10" s="34">
        <v>0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H10" s="39">
        <v>0</v>
      </c>
      <c r="I10" s="39">
        <v>0</v>
      </c>
      <c r="J10" s="39">
        <v>0</v>
      </c>
      <c r="K10" s="39">
        <v>0</v>
      </c>
    </row>
    <row r="11" spans="1:11" ht="18" customHeight="1">
      <c r="A11" s="32" t="s">
        <v>105</v>
      </c>
      <c r="B11" s="34">
        <v>0</v>
      </c>
      <c r="C11" s="36">
        <v>0</v>
      </c>
      <c r="D11" s="36">
        <v>0</v>
      </c>
      <c r="E11" s="36">
        <v>0</v>
      </c>
      <c r="F11" s="36">
        <v>0</v>
      </c>
      <c r="G11" s="36">
        <v>0</v>
      </c>
      <c r="H11" s="39">
        <v>0</v>
      </c>
      <c r="I11" s="39">
        <v>0</v>
      </c>
      <c r="J11" s="39">
        <v>0</v>
      </c>
      <c r="K11" s="39">
        <v>0</v>
      </c>
    </row>
    <row r="12" spans="1:11" ht="18" customHeight="1">
      <c r="A12" s="32" t="s">
        <v>106</v>
      </c>
      <c r="B12" s="41">
        <v>0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</row>
    <row r="13" spans="1:11" ht="18" customHeight="1">
      <c r="A13" s="32" t="s">
        <v>107</v>
      </c>
      <c r="B13" s="34">
        <v>336</v>
      </c>
      <c r="C13" s="36">
        <v>369</v>
      </c>
      <c r="D13" s="36">
        <v>336</v>
      </c>
      <c r="E13" s="36">
        <v>369</v>
      </c>
      <c r="F13" s="36">
        <v>336</v>
      </c>
      <c r="G13" s="36">
        <v>369</v>
      </c>
      <c r="H13" s="39">
        <v>0</v>
      </c>
      <c r="I13" s="39">
        <v>0</v>
      </c>
      <c r="J13" s="39">
        <v>0</v>
      </c>
      <c r="K13" s="39">
        <v>0</v>
      </c>
    </row>
    <row r="14" spans="1:11" ht="18" customHeight="1">
      <c r="A14" s="32" t="s">
        <v>108</v>
      </c>
      <c r="B14" s="34">
        <v>336</v>
      </c>
      <c r="C14" s="36">
        <v>369</v>
      </c>
      <c r="D14" s="36">
        <v>336</v>
      </c>
      <c r="E14" s="36">
        <v>369</v>
      </c>
      <c r="F14" s="36">
        <v>336</v>
      </c>
      <c r="G14" s="36">
        <v>369</v>
      </c>
      <c r="H14" s="39">
        <v>0</v>
      </c>
      <c r="I14" s="39">
        <v>0</v>
      </c>
      <c r="J14" s="39">
        <v>0</v>
      </c>
      <c r="K14" s="39">
        <v>0</v>
      </c>
    </row>
    <row r="15" spans="1:11" ht="18" customHeight="1">
      <c r="A15" s="32" t="s">
        <v>109</v>
      </c>
      <c r="B15" s="41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</row>
    <row r="16" spans="1:11" ht="18" customHeight="1">
      <c r="A16" s="32" t="s">
        <v>110</v>
      </c>
      <c r="B16" s="41">
        <v>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</row>
    <row r="17" spans="1:11" ht="18" customHeight="1">
      <c r="A17" s="32" t="s">
        <v>111</v>
      </c>
      <c r="B17" s="34">
        <v>2459</v>
      </c>
      <c r="C17" s="36">
        <v>12922</v>
      </c>
      <c r="D17" s="36">
        <v>2459</v>
      </c>
      <c r="E17" s="36">
        <v>12922</v>
      </c>
      <c r="F17" s="36">
        <v>2459</v>
      </c>
      <c r="G17" s="36">
        <v>12922</v>
      </c>
      <c r="H17" s="39">
        <v>0</v>
      </c>
      <c r="I17" s="39">
        <v>0</v>
      </c>
      <c r="J17" s="39">
        <v>0</v>
      </c>
      <c r="K17" s="39">
        <v>0</v>
      </c>
    </row>
    <row r="18" spans="1:11" ht="18" customHeight="1">
      <c r="A18" s="33" t="s">
        <v>55</v>
      </c>
      <c r="B18" s="35">
        <v>212236</v>
      </c>
      <c r="C18" s="37">
        <v>568454</v>
      </c>
      <c r="D18" s="37">
        <v>212236</v>
      </c>
      <c r="E18" s="37">
        <v>568454</v>
      </c>
      <c r="F18" s="37">
        <v>71758</v>
      </c>
      <c r="G18" s="37">
        <v>224014</v>
      </c>
      <c r="H18" s="37">
        <v>140478</v>
      </c>
      <c r="I18" s="37">
        <v>344440</v>
      </c>
      <c r="J18" s="40">
        <v>0</v>
      </c>
      <c r="K18" s="40">
        <v>0</v>
      </c>
    </row>
    <row r="19" spans="1:11" ht="18" customHeight="1">
      <c r="A19" s="32" t="s">
        <v>76</v>
      </c>
      <c r="B19" s="34">
        <v>60616</v>
      </c>
      <c r="C19" s="36">
        <v>86741</v>
      </c>
      <c r="D19" s="36">
        <v>60616</v>
      </c>
      <c r="E19" s="36">
        <v>86741</v>
      </c>
      <c r="F19" s="36">
        <v>3258</v>
      </c>
      <c r="G19" s="36">
        <v>8508</v>
      </c>
      <c r="H19" s="36">
        <v>57358</v>
      </c>
      <c r="I19" s="36">
        <v>78232</v>
      </c>
      <c r="J19" s="39">
        <v>0</v>
      </c>
      <c r="K19" s="39">
        <v>0</v>
      </c>
    </row>
    <row r="20" spans="1:11" ht="18" customHeight="1">
      <c r="A20" s="32" t="s">
        <v>77</v>
      </c>
      <c r="B20" s="34">
        <v>40</v>
      </c>
      <c r="C20" s="36">
        <v>99</v>
      </c>
      <c r="D20" s="36">
        <v>40</v>
      </c>
      <c r="E20" s="36">
        <v>99</v>
      </c>
      <c r="F20" s="36">
        <v>40</v>
      </c>
      <c r="G20" s="36">
        <v>99</v>
      </c>
      <c r="H20" s="39">
        <v>0</v>
      </c>
      <c r="I20" s="39">
        <v>0</v>
      </c>
      <c r="J20" s="39">
        <v>0</v>
      </c>
      <c r="K20" s="39">
        <v>0</v>
      </c>
    </row>
    <row r="21" spans="1:11" ht="18" customHeight="1">
      <c r="A21" s="32" t="s">
        <v>78</v>
      </c>
      <c r="B21" s="34">
        <v>37</v>
      </c>
      <c r="C21" s="36">
        <v>1968</v>
      </c>
      <c r="D21" s="36">
        <v>37</v>
      </c>
      <c r="E21" s="36">
        <v>1968</v>
      </c>
      <c r="F21" s="36">
        <v>37</v>
      </c>
      <c r="G21" s="36">
        <v>1968</v>
      </c>
      <c r="H21" s="39">
        <v>0</v>
      </c>
      <c r="I21" s="39">
        <v>0</v>
      </c>
      <c r="J21" s="39">
        <v>0</v>
      </c>
      <c r="K21" s="39">
        <v>0</v>
      </c>
    </row>
    <row r="22" spans="1:11" ht="18" customHeight="1">
      <c r="A22" s="32" t="s">
        <v>79</v>
      </c>
      <c r="B22" s="34">
        <v>25676</v>
      </c>
      <c r="C22" s="36">
        <v>26277</v>
      </c>
      <c r="D22" s="36">
        <v>25676</v>
      </c>
      <c r="E22" s="36">
        <v>26277</v>
      </c>
      <c r="F22" s="36">
        <v>2353</v>
      </c>
      <c r="G22" s="36">
        <v>2954</v>
      </c>
      <c r="H22" s="36">
        <v>23323</v>
      </c>
      <c r="I22" s="36">
        <v>23323</v>
      </c>
      <c r="J22" s="39">
        <v>0</v>
      </c>
      <c r="K22" s="39">
        <v>0</v>
      </c>
    </row>
    <row r="23" spans="1:11" ht="18" customHeight="1">
      <c r="A23" s="32" t="s">
        <v>80</v>
      </c>
      <c r="B23" s="34">
        <v>34285</v>
      </c>
      <c r="C23" s="36">
        <v>57806</v>
      </c>
      <c r="D23" s="36">
        <v>34285</v>
      </c>
      <c r="E23" s="36">
        <v>57806</v>
      </c>
      <c r="F23" s="36">
        <v>250</v>
      </c>
      <c r="G23" s="36">
        <v>2896</v>
      </c>
      <c r="H23" s="36">
        <v>34035</v>
      </c>
      <c r="I23" s="36">
        <v>54910</v>
      </c>
      <c r="J23" s="39">
        <v>0</v>
      </c>
      <c r="K23" s="39">
        <v>0</v>
      </c>
    </row>
    <row r="24" spans="1:11" ht="18" customHeight="1">
      <c r="A24" s="32" t="s">
        <v>81</v>
      </c>
      <c r="B24" s="34">
        <v>578</v>
      </c>
      <c r="C24" s="36">
        <v>590</v>
      </c>
      <c r="D24" s="36">
        <v>578</v>
      </c>
      <c r="E24" s="36">
        <v>590</v>
      </c>
      <c r="F24" s="36">
        <v>578</v>
      </c>
      <c r="G24" s="36">
        <v>590</v>
      </c>
      <c r="H24" s="39">
        <v>0</v>
      </c>
      <c r="I24" s="39">
        <v>0</v>
      </c>
      <c r="J24" s="39">
        <v>0</v>
      </c>
      <c r="K24" s="39">
        <v>0</v>
      </c>
    </row>
    <row r="25" spans="1:11" ht="18" customHeight="1">
      <c r="A25" s="32" t="s">
        <v>82</v>
      </c>
      <c r="B25" s="34">
        <v>21151</v>
      </c>
      <c r="C25" s="36">
        <v>73432</v>
      </c>
      <c r="D25" s="36">
        <v>21151</v>
      </c>
      <c r="E25" s="36">
        <v>73432</v>
      </c>
      <c r="F25" s="36">
        <v>717</v>
      </c>
      <c r="G25" s="36">
        <v>3852</v>
      </c>
      <c r="H25" s="36">
        <v>20435</v>
      </c>
      <c r="I25" s="36">
        <v>69580</v>
      </c>
      <c r="J25" s="39">
        <v>0</v>
      </c>
      <c r="K25" s="39">
        <v>0</v>
      </c>
    </row>
    <row r="26" spans="1:11" ht="18" customHeight="1">
      <c r="A26" s="32" t="s">
        <v>83</v>
      </c>
      <c r="B26" s="34">
        <v>616</v>
      </c>
      <c r="C26" s="36">
        <v>1049</v>
      </c>
      <c r="D26" s="36">
        <v>616</v>
      </c>
      <c r="E26" s="36">
        <v>1049</v>
      </c>
      <c r="F26" s="36">
        <v>616</v>
      </c>
      <c r="G26" s="36">
        <v>1049</v>
      </c>
      <c r="H26" s="39">
        <v>0</v>
      </c>
      <c r="I26" s="39">
        <v>0</v>
      </c>
      <c r="J26" s="39">
        <v>0</v>
      </c>
      <c r="K26" s="39">
        <v>0</v>
      </c>
    </row>
    <row r="27" spans="1:11" ht="18" customHeight="1">
      <c r="A27" s="32" t="s">
        <v>84</v>
      </c>
      <c r="B27" s="34">
        <v>95</v>
      </c>
      <c r="C27" s="36">
        <v>95</v>
      </c>
      <c r="D27" s="36">
        <v>95</v>
      </c>
      <c r="E27" s="36">
        <v>95</v>
      </c>
      <c r="F27" s="36">
        <v>95</v>
      </c>
      <c r="G27" s="36">
        <v>95</v>
      </c>
      <c r="H27" s="39">
        <v>0</v>
      </c>
      <c r="I27" s="39">
        <v>0</v>
      </c>
      <c r="J27" s="39">
        <v>0</v>
      </c>
      <c r="K27" s="39">
        <v>0</v>
      </c>
    </row>
    <row r="28" spans="1:11" ht="18" customHeight="1">
      <c r="A28" s="32" t="s">
        <v>85</v>
      </c>
      <c r="B28" s="34">
        <v>20440</v>
      </c>
      <c r="C28" s="36">
        <v>72288</v>
      </c>
      <c r="D28" s="36">
        <v>20440</v>
      </c>
      <c r="E28" s="36">
        <v>72288</v>
      </c>
      <c r="F28" s="36">
        <v>6</v>
      </c>
      <c r="G28" s="36">
        <v>2708</v>
      </c>
      <c r="H28" s="36">
        <v>20435</v>
      </c>
      <c r="I28" s="36">
        <v>69580</v>
      </c>
      <c r="J28" s="39">
        <v>0</v>
      </c>
      <c r="K28" s="39">
        <v>0</v>
      </c>
    </row>
    <row r="29" spans="1:11" ht="18" customHeight="1">
      <c r="A29" s="32" t="s">
        <v>86</v>
      </c>
      <c r="B29" s="34">
        <v>103631</v>
      </c>
      <c r="C29" s="36">
        <v>285506</v>
      </c>
      <c r="D29" s="36">
        <v>103631</v>
      </c>
      <c r="E29" s="36">
        <v>285506</v>
      </c>
      <c r="F29" s="36">
        <v>44871</v>
      </c>
      <c r="G29" s="36">
        <v>142314</v>
      </c>
      <c r="H29" s="36">
        <v>58761</v>
      </c>
      <c r="I29" s="36">
        <v>143191</v>
      </c>
      <c r="J29" s="39">
        <v>0</v>
      </c>
      <c r="K29" s="39">
        <v>0</v>
      </c>
    </row>
    <row r="30" spans="1:11" ht="18" customHeight="1">
      <c r="A30" s="32" t="s">
        <v>87</v>
      </c>
      <c r="B30" s="34">
        <v>22360</v>
      </c>
      <c r="C30" s="36">
        <v>73296</v>
      </c>
      <c r="D30" s="36">
        <v>22360</v>
      </c>
      <c r="E30" s="36">
        <v>73296</v>
      </c>
      <c r="F30" s="36">
        <v>13926</v>
      </c>
      <c r="G30" s="36">
        <v>37645</v>
      </c>
      <c r="H30" s="36">
        <v>8434</v>
      </c>
      <c r="I30" s="36">
        <v>35651</v>
      </c>
      <c r="J30" s="39">
        <v>0</v>
      </c>
      <c r="K30" s="39">
        <v>0</v>
      </c>
    </row>
    <row r="31" spans="1:11" ht="18" customHeight="1">
      <c r="A31" s="32" t="s">
        <v>88</v>
      </c>
      <c r="B31" s="34">
        <v>22474</v>
      </c>
      <c r="C31" s="36">
        <v>74378</v>
      </c>
      <c r="D31" s="36">
        <v>22474</v>
      </c>
      <c r="E31" s="36">
        <v>74378</v>
      </c>
      <c r="F31" s="36">
        <v>5568</v>
      </c>
      <c r="G31" s="36">
        <v>32932</v>
      </c>
      <c r="H31" s="36">
        <v>16906</v>
      </c>
      <c r="I31" s="36">
        <v>41446</v>
      </c>
      <c r="J31" s="39">
        <v>0</v>
      </c>
      <c r="K31" s="39">
        <v>0</v>
      </c>
    </row>
    <row r="32" spans="1:11" ht="18" customHeight="1">
      <c r="A32" s="32" t="s">
        <v>89</v>
      </c>
      <c r="B32" s="34">
        <v>58798</v>
      </c>
      <c r="C32" s="36">
        <v>137832</v>
      </c>
      <c r="D32" s="36">
        <v>58798</v>
      </c>
      <c r="E32" s="36">
        <v>137832</v>
      </c>
      <c r="F32" s="36">
        <v>25377</v>
      </c>
      <c r="G32" s="36">
        <v>71737</v>
      </c>
      <c r="H32" s="36">
        <v>33421</v>
      </c>
      <c r="I32" s="36">
        <v>66095</v>
      </c>
      <c r="J32" s="39">
        <v>0</v>
      </c>
      <c r="K32" s="39">
        <v>0</v>
      </c>
    </row>
    <row r="33" spans="1:11" ht="18" customHeight="1">
      <c r="A33" s="32" t="s">
        <v>90</v>
      </c>
      <c r="B33" s="41">
        <v>0</v>
      </c>
      <c r="C33" s="39">
        <v>0</v>
      </c>
      <c r="D33" s="39">
        <v>0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0</v>
      </c>
      <c r="K33" s="39">
        <v>0</v>
      </c>
    </row>
    <row r="34" spans="1:11" ht="18" customHeight="1">
      <c r="A34" s="32" t="s">
        <v>91</v>
      </c>
      <c r="B34" s="34">
        <v>18192</v>
      </c>
      <c r="C34" s="36">
        <v>37094</v>
      </c>
      <c r="D34" s="36">
        <v>18192</v>
      </c>
      <c r="E34" s="36">
        <v>37094</v>
      </c>
      <c r="F34" s="36">
        <v>16335</v>
      </c>
      <c r="G34" s="36">
        <v>21911</v>
      </c>
      <c r="H34" s="36">
        <v>1857</v>
      </c>
      <c r="I34" s="36">
        <v>15183</v>
      </c>
      <c r="J34" s="39">
        <v>0</v>
      </c>
      <c r="K34" s="39">
        <v>0</v>
      </c>
    </row>
    <row r="35" spans="1:11" ht="0.75" customHeight="1" thickBot="1">
      <c r="A35" s="9"/>
      <c r="B35" s="7"/>
      <c r="C35" s="8"/>
      <c r="D35" s="8"/>
      <c r="E35" s="10"/>
      <c r="F35" s="10"/>
      <c r="G35" s="10"/>
      <c r="H35" s="10"/>
      <c r="I35" s="10"/>
      <c r="J35" s="10"/>
      <c r="K35" s="13"/>
    </row>
    <row r="36" spans="1:11" ht="20.25" customHeight="1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</row>
  </sheetData>
  <mergeCells count="9">
    <mergeCell ref="F7:G7"/>
    <mergeCell ref="H7:I7"/>
    <mergeCell ref="J7:K7"/>
    <mergeCell ref="A36:K36"/>
    <mergeCell ref="A5:K5"/>
    <mergeCell ref="A6:K6"/>
    <mergeCell ref="A7:A8"/>
    <mergeCell ref="B7:C7"/>
    <mergeCell ref="D7:E7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4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topLeftCell="A3" zoomScaleNormal="100" workbookViewId="0"/>
  </sheetViews>
  <sheetFormatPr defaultRowHeight="16.5"/>
  <cols>
    <col min="1" max="1" width="32.625" style="1" customWidth="1"/>
    <col min="2" max="7" width="12.625" customWidth="1"/>
    <col min="8" max="8" width="12.625" style="1" customWidth="1"/>
    <col min="9" max="11" width="12.625" customWidth="1"/>
    <col min="13" max="13" width="9" style="1"/>
    <col min="20" max="20" width="9" style="1"/>
  </cols>
  <sheetData>
    <row r="1" spans="1:11" ht="25.5" hidden="1">
      <c r="A1" s="43" t="s">
        <v>47</v>
      </c>
      <c r="B1" s="43" t="s">
        <v>13</v>
      </c>
      <c r="C1" s="44" t="s">
        <v>14</v>
      </c>
      <c r="D1" s="44" t="s">
        <v>15</v>
      </c>
      <c r="E1" s="45" t="s">
        <v>128</v>
      </c>
      <c r="F1" s="44" t="s">
        <v>17</v>
      </c>
      <c r="G1" s="4"/>
      <c r="H1" s="42" t="s">
        <v>46</v>
      </c>
      <c r="I1" s="4"/>
      <c r="J1" s="4"/>
    </row>
    <row r="2" spans="1:11" ht="185.25" hidden="1">
      <c r="A2" s="43" t="s">
        <v>129</v>
      </c>
      <c r="B2" s="48" t="s">
        <v>112</v>
      </c>
      <c r="C2" s="49" t="s">
        <v>113</v>
      </c>
      <c r="D2" s="50" t="s">
        <v>114</v>
      </c>
      <c r="E2" s="4" t="str">
        <f>IF(LEN(A2)&gt;0,"中華"&amp;A2&amp;"編製","")</f>
        <v>中華民國115年 5月12日編製</v>
      </c>
      <c r="F2" s="4"/>
      <c r="G2" s="5"/>
      <c r="H2" s="4"/>
      <c r="I2" s="4"/>
      <c r="J2" s="4"/>
    </row>
    <row r="3" spans="1:11">
      <c r="A3" s="11"/>
      <c r="B3" s="11"/>
      <c r="C3" s="2"/>
      <c r="D3" s="2"/>
      <c r="E3" s="3"/>
      <c r="F3" s="3"/>
      <c r="H3" s="3"/>
      <c r="I3" s="3"/>
      <c r="J3" s="3"/>
    </row>
    <row r="4" spans="1:11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1" ht="32.25" customHeight="1">
      <c r="A5" s="23" t="str">
        <f>E1</f>
        <v>澎湖縣公庫收支(續4完)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7.25" thickBot="1">
      <c r="A6" s="22" t="str">
        <f>F1</f>
        <v>中華民國115年 4月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9</v>
      </c>
      <c r="G7" s="28"/>
      <c r="H7" s="29" t="s">
        <v>10</v>
      </c>
      <c r="I7" s="28"/>
      <c r="J7" s="19" t="s">
        <v>11</v>
      </c>
      <c r="K7" s="20"/>
    </row>
    <row r="8" spans="1:11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2</v>
      </c>
      <c r="J8" s="16" t="s">
        <v>7</v>
      </c>
      <c r="K8" s="17" t="s">
        <v>2</v>
      </c>
    </row>
    <row r="9" spans="1:11" ht="15.95" customHeight="1">
      <c r="A9" s="32" t="s">
        <v>92</v>
      </c>
      <c r="B9" s="41">
        <v>0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</row>
    <row r="10" spans="1:11" ht="15.95" customHeight="1">
      <c r="A10" s="32" t="s">
        <v>93</v>
      </c>
      <c r="B10" s="41">
        <v>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</row>
    <row r="11" spans="1:11" ht="15.95" customHeight="1">
      <c r="A11" s="32" t="s">
        <v>94</v>
      </c>
      <c r="B11" s="34">
        <v>15928</v>
      </c>
      <c r="C11" s="36">
        <v>26419</v>
      </c>
      <c r="D11" s="36">
        <v>15928</v>
      </c>
      <c r="E11" s="36">
        <v>26419</v>
      </c>
      <c r="F11" s="36">
        <v>15928</v>
      </c>
      <c r="G11" s="36">
        <v>16589</v>
      </c>
      <c r="H11" s="39">
        <v>0</v>
      </c>
      <c r="I11" s="36">
        <v>9830</v>
      </c>
      <c r="J11" s="39">
        <v>0</v>
      </c>
      <c r="K11" s="39">
        <v>0</v>
      </c>
    </row>
    <row r="12" spans="1:11" ht="15.95" customHeight="1">
      <c r="A12" s="32" t="s">
        <v>95</v>
      </c>
      <c r="B12" s="41">
        <v>0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</row>
    <row r="13" spans="1:11" ht="15.95" customHeight="1">
      <c r="A13" s="32" t="s">
        <v>96</v>
      </c>
      <c r="B13" s="34">
        <v>2264</v>
      </c>
      <c r="C13" s="36">
        <v>10675</v>
      </c>
      <c r="D13" s="36">
        <v>2264</v>
      </c>
      <c r="E13" s="36">
        <v>10675</v>
      </c>
      <c r="F13" s="36">
        <v>407</v>
      </c>
      <c r="G13" s="36">
        <v>5322</v>
      </c>
      <c r="H13" s="36">
        <v>1857</v>
      </c>
      <c r="I13" s="36">
        <v>5353</v>
      </c>
      <c r="J13" s="39">
        <v>0</v>
      </c>
      <c r="K13" s="39">
        <v>0</v>
      </c>
    </row>
    <row r="14" spans="1:11" ht="15.95" customHeight="1">
      <c r="A14" s="32" t="s">
        <v>97</v>
      </c>
      <c r="B14" s="34">
        <v>6670</v>
      </c>
      <c r="C14" s="36">
        <v>72779</v>
      </c>
      <c r="D14" s="36">
        <v>6670</v>
      </c>
      <c r="E14" s="36">
        <v>72779</v>
      </c>
      <c r="F14" s="36">
        <v>6578</v>
      </c>
      <c r="G14" s="36">
        <v>47428</v>
      </c>
      <c r="H14" s="36">
        <v>92</v>
      </c>
      <c r="I14" s="36">
        <v>25350</v>
      </c>
      <c r="J14" s="39">
        <v>0</v>
      </c>
      <c r="K14" s="39">
        <v>0</v>
      </c>
    </row>
    <row r="15" spans="1:11" ht="15.95" customHeight="1">
      <c r="A15" s="32" t="s">
        <v>98</v>
      </c>
      <c r="B15" s="41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</row>
    <row r="16" spans="1:11" ht="15.95" customHeight="1">
      <c r="A16" s="32" t="s">
        <v>99</v>
      </c>
      <c r="B16" s="34">
        <v>6670</v>
      </c>
      <c r="C16" s="36">
        <v>72779</v>
      </c>
      <c r="D16" s="36">
        <v>6670</v>
      </c>
      <c r="E16" s="36">
        <v>72779</v>
      </c>
      <c r="F16" s="36">
        <v>6578</v>
      </c>
      <c r="G16" s="36">
        <v>47428</v>
      </c>
      <c r="H16" s="36">
        <v>92</v>
      </c>
      <c r="I16" s="36">
        <v>25350</v>
      </c>
      <c r="J16" s="39">
        <v>0</v>
      </c>
      <c r="K16" s="39">
        <v>0</v>
      </c>
    </row>
    <row r="17" spans="1:11" ht="15.95" customHeight="1">
      <c r="A17" s="32" t="s">
        <v>107</v>
      </c>
      <c r="B17" s="41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</row>
    <row r="18" spans="1:11" ht="15.95" customHeight="1">
      <c r="A18" s="32" t="s">
        <v>108</v>
      </c>
      <c r="B18" s="41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</row>
    <row r="19" spans="1:11" ht="15.95" customHeight="1">
      <c r="A19" s="32" t="s">
        <v>109</v>
      </c>
      <c r="B19" s="41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</row>
    <row r="20" spans="1:11" ht="15.95" customHeight="1">
      <c r="A20" s="32" t="s">
        <v>110</v>
      </c>
      <c r="B20" s="41">
        <v>0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</row>
    <row r="21" spans="1:11" ht="15.95" customHeight="1">
      <c r="A21" s="32" t="s">
        <v>111</v>
      </c>
      <c r="B21" s="34">
        <v>1975</v>
      </c>
      <c r="C21" s="36">
        <v>12903</v>
      </c>
      <c r="D21" s="36">
        <v>1975</v>
      </c>
      <c r="E21" s="36">
        <v>12903</v>
      </c>
      <c r="F21" s="39">
        <v>0</v>
      </c>
      <c r="G21" s="39">
        <v>0</v>
      </c>
      <c r="H21" s="36">
        <v>1975</v>
      </c>
      <c r="I21" s="36">
        <v>12903</v>
      </c>
      <c r="J21" s="39">
        <v>0</v>
      </c>
      <c r="K21" s="39">
        <v>0</v>
      </c>
    </row>
    <row r="22" spans="1:11" ht="15.95" customHeight="1">
      <c r="A22" s="33" t="s">
        <v>115</v>
      </c>
      <c r="B22" s="46">
        <v>0</v>
      </c>
      <c r="C22" s="40">
        <v>0</v>
      </c>
      <c r="D22" s="40">
        <v>0</v>
      </c>
      <c r="E22" s="40">
        <v>0</v>
      </c>
      <c r="F22" s="18"/>
      <c r="G22" s="18"/>
      <c r="H22" s="18"/>
      <c r="I22" s="18"/>
      <c r="J22" s="40">
        <v>0</v>
      </c>
      <c r="K22" s="40">
        <v>0</v>
      </c>
    </row>
    <row r="23" spans="1:11" ht="15.95" customHeight="1">
      <c r="A23" s="32" t="s">
        <v>116</v>
      </c>
      <c r="B23" s="41">
        <v>0</v>
      </c>
      <c r="C23" s="39">
        <v>0</v>
      </c>
      <c r="D23" s="39">
        <v>0</v>
      </c>
      <c r="E23" s="39">
        <v>0</v>
      </c>
      <c r="F23" s="18"/>
      <c r="G23" s="18"/>
      <c r="H23" s="18"/>
      <c r="I23" s="18"/>
      <c r="J23" s="39">
        <v>0</v>
      </c>
      <c r="K23" s="39">
        <v>0</v>
      </c>
    </row>
    <row r="24" spans="1:11" ht="15.95" customHeight="1">
      <c r="A24" s="33" t="s">
        <v>117</v>
      </c>
      <c r="B24" s="35">
        <v>-1499570</v>
      </c>
      <c r="C24" s="37">
        <v>298033</v>
      </c>
      <c r="D24" s="37">
        <v>-1499570</v>
      </c>
      <c r="E24" s="37">
        <v>298033</v>
      </c>
      <c r="F24" s="18"/>
      <c r="G24" s="18"/>
      <c r="H24" s="18"/>
      <c r="I24" s="18"/>
      <c r="J24" s="40">
        <v>0</v>
      </c>
      <c r="K24" s="40">
        <v>0</v>
      </c>
    </row>
    <row r="25" spans="1:11" ht="15.95" customHeight="1">
      <c r="A25" s="32" t="s">
        <v>118</v>
      </c>
      <c r="B25" s="41">
        <v>0</v>
      </c>
      <c r="C25" s="39">
        <v>0</v>
      </c>
      <c r="D25" s="39">
        <v>0</v>
      </c>
      <c r="E25" s="39">
        <v>0</v>
      </c>
      <c r="F25" s="18"/>
      <c r="G25" s="18"/>
      <c r="H25" s="18"/>
      <c r="I25" s="18"/>
      <c r="J25" s="39">
        <v>0</v>
      </c>
      <c r="K25" s="39">
        <v>0</v>
      </c>
    </row>
    <row r="26" spans="1:11" ht="15.95" customHeight="1">
      <c r="A26" s="32" t="s">
        <v>119</v>
      </c>
      <c r="B26" s="34">
        <v>-31858</v>
      </c>
      <c r="C26" s="39">
        <v>0</v>
      </c>
      <c r="D26" s="36">
        <v>-31858</v>
      </c>
      <c r="E26" s="39">
        <v>0</v>
      </c>
      <c r="F26" s="18"/>
      <c r="G26" s="18"/>
      <c r="H26" s="18"/>
      <c r="I26" s="18"/>
      <c r="J26" s="39">
        <v>0</v>
      </c>
      <c r="K26" s="39">
        <v>0</v>
      </c>
    </row>
    <row r="27" spans="1:11" ht="15.95" customHeight="1">
      <c r="A27" s="32" t="s">
        <v>120</v>
      </c>
      <c r="B27" s="41">
        <v>0</v>
      </c>
      <c r="C27" s="39">
        <v>0</v>
      </c>
      <c r="D27" s="39">
        <v>0</v>
      </c>
      <c r="E27" s="39">
        <v>0</v>
      </c>
      <c r="F27" s="18"/>
      <c r="G27" s="18"/>
      <c r="H27" s="18"/>
      <c r="I27" s="18"/>
      <c r="J27" s="39">
        <v>0</v>
      </c>
      <c r="K27" s="39">
        <v>0</v>
      </c>
    </row>
    <row r="28" spans="1:11" ht="15.95" customHeight="1">
      <c r="A28" s="32" t="s">
        <v>121</v>
      </c>
      <c r="B28" s="34">
        <v>-1467712</v>
      </c>
      <c r="C28" s="36">
        <v>298033</v>
      </c>
      <c r="D28" s="36">
        <v>-1467712</v>
      </c>
      <c r="E28" s="36">
        <v>298033</v>
      </c>
      <c r="F28" s="18"/>
      <c r="G28" s="18"/>
      <c r="H28" s="18"/>
      <c r="I28" s="18"/>
      <c r="J28" s="39">
        <v>0</v>
      </c>
      <c r="K28" s="39">
        <v>0</v>
      </c>
    </row>
    <row r="29" spans="1:11" ht="15.95" customHeight="1">
      <c r="A29" s="32" t="s">
        <v>122</v>
      </c>
      <c r="B29" s="41">
        <v>0</v>
      </c>
      <c r="C29" s="39">
        <v>0</v>
      </c>
      <c r="D29" s="39">
        <v>0</v>
      </c>
      <c r="E29" s="39">
        <v>0</v>
      </c>
      <c r="F29" s="18"/>
      <c r="G29" s="18"/>
      <c r="H29" s="18"/>
      <c r="I29" s="18"/>
      <c r="J29" s="39">
        <v>0</v>
      </c>
      <c r="K29" s="39">
        <v>0</v>
      </c>
    </row>
    <row r="30" spans="1:11" ht="15.95" customHeight="1">
      <c r="A30" s="33" t="s">
        <v>123</v>
      </c>
      <c r="B30" s="35">
        <v>-546321</v>
      </c>
      <c r="C30" s="37">
        <v>4543832</v>
      </c>
      <c r="D30" s="37">
        <v>-546321</v>
      </c>
      <c r="E30" s="37">
        <v>4543832</v>
      </c>
      <c r="F30" s="18"/>
      <c r="G30" s="18"/>
      <c r="H30" s="18"/>
      <c r="I30" s="18"/>
      <c r="J30" s="40">
        <v>0</v>
      </c>
      <c r="K30" s="40">
        <v>0</v>
      </c>
    </row>
    <row r="31" spans="1:11" ht="15.95" customHeight="1">
      <c r="A31" s="33" t="s">
        <v>124</v>
      </c>
      <c r="B31" s="46">
        <v>0</v>
      </c>
      <c r="C31" s="40">
        <v>0</v>
      </c>
      <c r="D31" s="40">
        <v>0</v>
      </c>
      <c r="E31" s="40">
        <v>0</v>
      </c>
      <c r="F31" s="18"/>
      <c r="G31" s="18"/>
      <c r="H31" s="18"/>
      <c r="I31" s="18"/>
      <c r="J31" s="40">
        <v>0</v>
      </c>
      <c r="K31" s="40">
        <v>0</v>
      </c>
    </row>
    <row r="32" spans="1:11" ht="15.95" customHeight="1">
      <c r="A32" s="33" t="s">
        <v>125</v>
      </c>
      <c r="B32" s="46">
        <v>-546321</v>
      </c>
      <c r="C32" s="40">
        <v>4543832</v>
      </c>
      <c r="D32" s="40">
        <v>-546321</v>
      </c>
      <c r="E32" s="40">
        <v>4543832</v>
      </c>
      <c r="F32" s="18"/>
      <c r="G32" s="18"/>
      <c r="H32" s="18"/>
      <c r="I32" s="18"/>
      <c r="J32" s="40">
        <v>0</v>
      </c>
      <c r="K32" s="40">
        <v>0</v>
      </c>
    </row>
    <row r="33" spans="1:11" ht="15.95" customHeight="1">
      <c r="A33" s="33" t="s">
        <v>126</v>
      </c>
      <c r="B33" s="47"/>
      <c r="C33" s="40">
        <v>367</v>
      </c>
      <c r="D33" s="38"/>
      <c r="E33" s="40">
        <v>367</v>
      </c>
      <c r="F33" s="18"/>
      <c r="G33" s="18"/>
      <c r="H33" s="18"/>
      <c r="I33" s="18"/>
      <c r="J33" s="18"/>
      <c r="K33" s="40">
        <v>0</v>
      </c>
    </row>
    <row r="34" spans="1:11" ht="15.95" customHeight="1">
      <c r="A34" s="33" t="s">
        <v>127</v>
      </c>
      <c r="B34" s="47"/>
      <c r="C34" s="40">
        <v>367</v>
      </c>
      <c r="D34" s="38"/>
      <c r="E34" s="40">
        <v>367</v>
      </c>
      <c r="F34" s="18"/>
      <c r="G34" s="18"/>
      <c r="H34" s="18"/>
      <c r="I34" s="18"/>
      <c r="J34" s="18"/>
      <c r="K34" s="40">
        <v>0</v>
      </c>
    </row>
    <row r="35" spans="1:11" ht="0.75" customHeight="1" thickBot="1">
      <c r="A35" s="9"/>
      <c r="B35" s="7"/>
      <c r="C35" s="8"/>
      <c r="D35" s="8"/>
      <c r="E35" s="10"/>
      <c r="F35" s="10"/>
      <c r="G35" s="10"/>
      <c r="H35" s="10"/>
      <c r="I35" s="10"/>
      <c r="J35" s="10"/>
      <c r="K35" s="13"/>
    </row>
    <row r="36" spans="1:11" ht="36.75" customHeight="1">
      <c r="A36" s="21" t="str">
        <f>IF(LEN(A2)&gt;0,"填表　　　　　　　　　　　　　審核　　　　　　　　　　　　　業務主管人員　　　　　　　　　　　　　機關首長
　　　　　　　　　　　　　　　　　　　　　　　　　　　　　　主辦統計人員","")</f>
        <v>填表　　　　　　　　　　　　　審核　　　　　　　　　　　　　業務主管人員　　　　　　　　　　　　　機關首長
　　　　　　　　　　　　　　　　　　　　　　　　　　　　　　主辦統計人員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</row>
    <row r="37" spans="1:11" ht="18.75" customHeight="1">
      <c r="A37" s="31" t="str">
        <f>IF(LEN(A2)&gt;0,"資料來源："&amp;B2,"")</f>
        <v>資料來源：根據本縣(市)公庫收入及支出資料編製。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</row>
    <row r="38" spans="1:11" ht="54.95" customHeight="1">
      <c r="A38" s="31" t="str">
        <f>SUBSTITUTE(IF(LEN(A2)&gt;0,"填表說明："&amp;C2,""),CHAR(10),CHAR(10)&amp;"　　　　　")&amp;CHAR(10)&amp;IF(LEN(D2)&gt;0,"備註："&amp;D2,"")</f>
        <v>填表說明：1.本表編製3份，1份送財政部統計處(網路傳送)，1份送本府主計處，1份自存。
　　　　　2.本表科目別請列細項，並參考相關法規及財政部「公庫收支網際網路報送相關科目」填列。
備註：因四捨五入關係，各表細項加總或與總數未盡相同。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</row>
    <row r="39" spans="1:11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</row>
  </sheetData>
  <mergeCells count="12">
    <mergeCell ref="A5:K5"/>
    <mergeCell ref="A6:K6"/>
    <mergeCell ref="A7:A8"/>
    <mergeCell ref="B7:C7"/>
    <mergeCell ref="D7:E7"/>
    <mergeCell ref="A39:K39"/>
    <mergeCell ref="F7:G7"/>
    <mergeCell ref="H7:I7"/>
    <mergeCell ref="J7:K7"/>
    <mergeCell ref="A36:K36"/>
    <mergeCell ref="A37:K37"/>
    <mergeCell ref="A38:K38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5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具名範圍</vt:lpstr>
      </vt:variant>
      <vt:variant>
        <vt:i4>5</vt:i4>
      </vt:variant>
    </vt:vector>
  </HeadingPairs>
  <TitlesOfParts>
    <vt:vector size="10" baseType="lpstr">
      <vt:lpstr>24000</vt:lpstr>
      <vt:lpstr>24000-1</vt:lpstr>
      <vt:lpstr>24000-2</vt:lpstr>
      <vt:lpstr>24000-3</vt:lpstr>
      <vt:lpstr>24000-4</vt:lpstr>
      <vt:lpstr>'24000'!Print_Area</vt:lpstr>
      <vt:lpstr>'24000-1'!Print_Area</vt:lpstr>
      <vt:lpstr>'24000-2'!Print_Area</vt:lpstr>
      <vt:lpstr>'24000-3'!Print_Area</vt:lpstr>
      <vt:lpstr>'24000-4'!Print_Area</vt:lpstr>
    </vt:vector>
  </TitlesOfParts>
  <Company>GOTAC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</dc:creator>
  <cp:lastModifiedBy>郭庭君</cp:lastModifiedBy>
  <cp:lastPrinted>2019-01-30T07:31:03Z</cp:lastPrinted>
  <dcterms:created xsi:type="dcterms:W3CDTF">2001-11-06T09:07:39Z</dcterms:created>
  <dcterms:modified xsi:type="dcterms:W3CDTF">2026-05-12T03:30:23Z</dcterms:modified>
</cp:coreProperties>
</file>