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05930\Desktop\"/>
    </mc:Choice>
  </mc:AlternateContent>
  <xr:revisionPtr revIDLastSave="0" documentId="13_ncr:40009_{A528AC5B-EE8E-495B-ABFA-6365FE8D3FE7}" xr6:coauthVersionLast="47" xr6:coauthVersionMax="47" xr10:uidLastSave="{00000000-0000-0000-0000-000000000000}"/>
  <bookViews>
    <workbookView xWindow="-120" yWindow="-120" windowWidth="29040" windowHeight="15840"/>
  </bookViews>
  <sheets>
    <sheet name="24000" sheetId="1" r:id="rId1"/>
    <sheet name="24000-1" sheetId="2" r:id="rId2"/>
    <sheet name="24000-2" sheetId="3" r:id="rId3"/>
    <sheet name="24000-3" sheetId="5" r:id="rId4"/>
    <sheet name="24000-4" sheetId="4" r:id="rId5"/>
  </sheets>
  <definedNames>
    <definedName name="_xlnm.Print_Area" localSheetId="0">'24000'!$A$3:$K$38</definedName>
    <definedName name="_xlnm.Print_Area" localSheetId="1">'24000-1'!$A$3:$K$37</definedName>
    <definedName name="_xlnm.Print_Area" localSheetId="2">'24000-2'!$A$3:$K$38</definedName>
    <definedName name="_xlnm.Print_Area" localSheetId="3">'24000-3'!$A$3:$K$36</definedName>
    <definedName name="_xlnm.Print_Area" localSheetId="4">'24000-4'!$A$3:$K$38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8" i="4" l="1"/>
  <c r="E2" i="4"/>
  <c r="A37" i="4"/>
  <c r="A36" i="4"/>
  <c r="A6" i="5"/>
  <c r="A5" i="5"/>
  <c r="A6" i="4"/>
  <c r="A5" i="4"/>
  <c r="A6" i="3"/>
  <c r="A5" i="3"/>
  <c r="A6" i="2"/>
  <c r="A5" i="2"/>
  <c r="A6" i="1"/>
  <c r="A5" i="1"/>
</calcChain>
</file>

<file path=xl/sharedStrings.xml><?xml version="1.0" encoding="utf-8"?>
<sst xmlns="http://schemas.openxmlformats.org/spreadsheetml/2006/main" count="254" uniqueCount="130">
  <si>
    <t>科目別</t>
    <phoneticPr fontId="2" type="noConversion"/>
  </si>
  <si>
    <t>合計</t>
    <phoneticPr fontId="2" type="noConversion"/>
  </si>
  <si>
    <t>累計</t>
    <phoneticPr fontId="2" type="noConversion"/>
  </si>
  <si>
    <t>小計(不含特別預算)</t>
    <phoneticPr fontId="2" type="noConversion"/>
  </si>
  <si>
    <t>本年度收入</t>
    <phoneticPr fontId="2" type="noConversion"/>
  </si>
  <si>
    <t>以前年度收入</t>
    <phoneticPr fontId="2" type="noConversion"/>
  </si>
  <si>
    <t>特別預算收入</t>
    <phoneticPr fontId="2" type="noConversion"/>
  </si>
  <si>
    <t>本月</t>
    <phoneticPr fontId="2" type="noConversion"/>
  </si>
  <si>
    <t>累計</t>
    <phoneticPr fontId="2" type="noConversion"/>
  </si>
  <si>
    <t>本年度支出</t>
    <phoneticPr fontId="2" type="noConversion"/>
  </si>
  <si>
    <t>以前年度支出</t>
    <phoneticPr fontId="2" type="noConversion"/>
  </si>
  <si>
    <t>特別預算支出</t>
    <phoneticPr fontId="2" type="noConversion"/>
  </si>
  <si>
    <t>特別預算支出</t>
    <phoneticPr fontId="2" type="noConversion"/>
  </si>
  <si>
    <t>澎湖縣政府財政處</t>
  </si>
  <si>
    <t>月　　　報</t>
  </si>
  <si>
    <t>次月二十日前編報，十二月份於次年一月底前編報</t>
  </si>
  <si>
    <t>澎湖縣公庫收支</t>
  </si>
  <si>
    <t>中華民國115年 2月</t>
  </si>
  <si>
    <t xml:space="preserve"> 經資門合計</t>
  </si>
  <si>
    <t>　經常門小計</t>
  </si>
  <si>
    <t>　　稅課收入</t>
  </si>
  <si>
    <t>　　　房屋稅</t>
  </si>
  <si>
    <t>　　　契　稅</t>
  </si>
  <si>
    <t>　　　使用牌照稅</t>
  </si>
  <si>
    <t>　　　印花稅</t>
  </si>
  <si>
    <t>　　　娛樂稅</t>
  </si>
  <si>
    <t>　　　遺產及贈與稅</t>
  </si>
  <si>
    <t>　　　土地稅</t>
  </si>
  <si>
    <t>　　　　田　賦</t>
  </si>
  <si>
    <t>　　　　地價稅</t>
  </si>
  <si>
    <t>　　　　土地增值稅</t>
  </si>
  <si>
    <t>　　　菸酒稅</t>
  </si>
  <si>
    <t>　　　教育捐</t>
  </si>
  <si>
    <t>　　　統籌分配稅</t>
  </si>
  <si>
    <t>　　　特別稅課</t>
  </si>
  <si>
    <t>　　　臨時稅課</t>
  </si>
  <si>
    <t>　　　附加稅課</t>
  </si>
  <si>
    <t>　　工程受益費收入</t>
  </si>
  <si>
    <t>　　罰款及賠償收入</t>
  </si>
  <si>
    <t>　　規費收入</t>
  </si>
  <si>
    <t>　　信託管理收入</t>
  </si>
  <si>
    <t>　　財產收入</t>
  </si>
  <si>
    <t>　　　財產孳息</t>
  </si>
  <si>
    <t>　　　廢舊物資售價</t>
  </si>
  <si>
    <t>　　營業盈餘及事業收入</t>
  </si>
  <si>
    <t>　　　營業基金盈餘繳庫</t>
  </si>
  <si>
    <t>20902-00-01-2</t>
  </si>
  <si>
    <t>公　開　類</t>
  </si>
  <si>
    <t>　　　投資收益</t>
  </si>
  <si>
    <t>　　補助及協助收入</t>
  </si>
  <si>
    <t>　　　上級政府補助收入</t>
  </si>
  <si>
    <t>　　　地方政府協助收入</t>
  </si>
  <si>
    <t>　　捐獻及贈與收入</t>
  </si>
  <si>
    <t>　　自治稅捐收入</t>
  </si>
  <si>
    <t>　　其他收入</t>
  </si>
  <si>
    <t>　資本門小計</t>
  </si>
  <si>
    <t>　　　財產售價</t>
  </si>
  <si>
    <t>　　　財產作價</t>
  </si>
  <si>
    <t>　　　投資收回</t>
  </si>
  <si>
    <t xml:space="preserve"> 融資性庫款收入</t>
  </si>
  <si>
    <t>　　賒借收入</t>
  </si>
  <si>
    <t xml:space="preserve"> 預算外庫款收入</t>
  </si>
  <si>
    <t>　　剔除經費</t>
  </si>
  <si>
    <t>　　暫收款(含暫收稅款)</t>
  </si>
  <si>
    <t>　　收回以前年度歲出款</t>
  </si>
  <si>
    <t>　　特種基金及保管款收入</t>
  </si>
  <si>
    <t>　　短期借款</t>
  </si>
  <si>
    <t>　　借入款或透支款</t>
  </si>
  <si>
    <t>　　收回以前年度經費賸餘</t>
  </si>
  <si>
    <t>　　預算外其他收入</t>
  </si>
  <si>
    <t>收入總計</t>
  </si>
  <si>
    <t>上期結存</t>
  </si>
  <si>
    <t>收入總計＋上期結存</t>
  </si>
  <si>
    <t>澎湖縣公庫收支(續1)</t>
  </si>
  <si>
    <t>　　　非營業特種基金賸餘繳庫</t>
  </si>
  <si>
    <t>澎湖縣公庫收支(續2)</t>
  </si>
  <si>
    <t>　　一般政務支出</t>
  </si>
  <si>
    <t>　　　立法支出</t>
  </si>
  <si>
    <t>　　　行政支出</t>
  </si>
  <si>
    <t>　　　民政支出</t>
  </si>
  <si>
    <t>　　　警政支出</t>
  </si>
  <si>
    <t>　　　財務支出</t>
  </si>
  <si>
    <t>　　教育科學文化支出</t>
  </si>
  <si>
    <t>　　　教育支出</t>
  </si>
  <si>
    <t>　　　科學支出</t>
  </si>
  <si>
    <t>　　　文化支出</t>
  </si>
  <si>
    <t>　　經濟發展支出</t>
  </si>
  <si>
    <t>　　　農業支出</t>
  </si>
  <si>
    <t>　　　工業支出</t>
  </si>
  <si>
    <t>　　　交通支出</t>
  </si>
  <si>
    <t>　　　其他經濟服務支出</t>
  </si>
  <si>
    <t>　　社會福利支出</t>
  </si>
  <si>
    <t>　　　社會保險支出</t>
  </si>
  <si>
    <t>　　　社會救助支出</t>
  </si>
  <si>
    <t>　　　福利服務支出</t>
  </si>
  <si>
    <t>　　　國民就業支出</t>
  </si>
  <si>
    <t>　　　醫療保健支出</t>
  </si>
  <si>
    <t>　　社區發展及環境保護支出</t>
  </si>
  <si>
    <t>　　　社區發展支出</t>
  </si>
  <si>
    <t>　　　環境保護支出</t>
  </si>
  <si>
    <t>　　退休撫卹支出</t>
  </si>
  <si>
    <t>　　　退休撫卹給付支出</t>
  </si>
  <si>
    <t>澎湖縣公庫收支(續3)</t>
  </si>
  <si>
    <t>　　　退休撫卹業務支出</t>
  </si>
  <si>
    <t>　　債務支出</t>
  </si>
  <si>
    <t>　　　債務付息支出</t>
  </si>
  <si>
    <t>　　　還本付息事務支出</t>
  </si>
  <si>
    <t>　　補助及協助支出</t>
  </si>
  <si>
    <t>　　　專案補助支出</t>
  </si>
  <si>
    <t>　　　平衡預算補助支出</t>
  </si>
  <si>
    <t>　　　協助支出</t>
  </si>
  <si>
    <t>　　其他支出</t>
  </si>
  <si>
    <t>根據本縣(市)公庫收入及支出資料編製。</t>
  </si>
  <si>
    <t>1.本表編製3份，1份送財政部統計處(網路傳送)，1份送本府主計處，1份自存。
2.本表科目別請列細項，並參考相關法規及財政部「公庫收支網際網路報送相關科目」填列。</t>
  </si>
  <si>
    <t>因四捨五入關係，各表細項加總或與總數未盡相同。</t>
  </si>
  <si>
    <t xml:space="preserve"> 融資性庫款支出</t>
  </si>
  <si>
    <t>　　債務還本支出</t>
  </si>
  <si>
    <t xml:space="preserve"> 預算外庫款支出</t>
  </si>
  <si>
    <t>　　預撥經費</t>
  </si>
  <si>
    <t>　　退還以前年度歲入款</t>
  </si>
  <si>
    <t>　　墊付款、預付款項</t>
  </si>
  <si>
    <t>　　特種基金及保管款支出</t>
  </si>
  <si>
    <t>　　預算外其他支出</t>
  </si>
  <si>
    <t>支出總計</t>
  </si>
  <si>
    <t>本期結存</t>
  </si>
  <si>
    <t>支出總計＋本期結存</t>
  </si>
  <si>
    <t>加：未兌付支票款</t>
  </si>
  <si>
    <t>本期公庫實際結存</t>
  </si>
  <si>
    <t>澎湖縣公庫收支(續4完)</t>
  </si>
  <si>
    <t>民國115年 3月10日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</si>
</sst>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#,##0.0000;\-#,##0.0000;&quot;－&quot;"/>
    <numFmt numFmtId="180" formatCode="###,###,##0"/>
    <numFmt numFmtId="181" formatCode="###,###,##0;\-###,###,##0;&quot;         －&quot;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0.5"/>
      <name val="標楷體"/>
      <family val="4"/>
      <charset val="136"/>
    </font>
    <font>
      <b/>
      <sz val="10.5"/>
      <name val="標楷體"/>
      <family val="4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sz val="11"/>
      <name val="標楷體"/>
      <family val="4"/>
      <charset val="136"/>
    </font>
    <font>
      <sz val="1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3" fillId="0" borderId="0" xfId="0" applyFont="1"/>
    <xf numFmtId="0" fontId="6" fillId="0" borderId="0" xfId="1" applyFont="1" applyBorder="1" applyAlignment="1">
      <alignment horizontal="justify" wrapText="1"/>
    </xf>
    <xf numFmtId="0" fontId="5" fillId="0" borderId="0" xfId="1" applyBorder="1"/>
    <xf numFmtId="0" fontId="6" fillId="0" borderId="0" xfId="1" applyFont="1"/>
    <xf numFmtId="0" fontId="6" fillId="0" borderId="0" xfId="1" applyFont="1" applyBorder="1"/>
    <xf numFmtId="0" fontId="4" fillId="0" borderId="0" xfId="1" applyFont="1" applyBorder="1"/>
    <xf numFmtId="179" fontId="4" fillId="0" borderId="1" xfId="1" applyNumberFormat="1" applyFont="1" applyBorder="1" applyAlignment="1">
      <alignment horizontal="right" vertical="center"/>
    </xf>
    <xf numFmtId="179" fontId="4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0" xfId="1" applyAlignment="1">
      <alignment horizontal="right" vertical="center"/>
    </xf>
    <xf numFmtId="0" fontId="6" fillId="0" borderId="0" xfId="1" applyFont="1" applyBorder="1" applyAlignment="1">
      <alignment horizontal="center" vertical="center" wrapText="1"/>
    </xf>
    <xf numFmtId="0" fontId="5" fillId="0" borderId="0" xfId="1" applyBorder="1" applyAlignment="1">
      <alignment horizontal="justify" wrapText="1"/>
    </xf>
    <xf numFmtId="0" fontId="0" fillId="0" borderId="3" xfId="0" applyBorder="1"/>
    <xf numFmtId="0" fontId="0" fillId="0" borderId="0" xfId="0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79" fontId="6" fillId="0" borderId="0" xfId="1" applyNumberFormat="1" applyFont="1" applyBorder="1" applyAlignment="1">
      <alignment horizontal="right" vertical="center" wrapText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left" vertical="top" wrapText="1"/>
    </xf>
    <xf numFmtId="0" fontId="6" fillId="0" borderId="3" xfId="1" applyNumberFormat="1" applyFont="1" applyBorder="1" applyAlignment="1">
      <alignment horizont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horizontal="center" vertical="center" wrapText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Font="1" applyAlignment="1">
      <alignment horizontal="left" vertical="top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80" fontId="3" fillId="0" borderId="1" xfId="1" applyNumberFormat="1" applyFont="1" applyBorder="1" applyAlignment="1">
      <alignment horizontal="right" vertical="center" wrapText="1"/>
    </xf>
    <xf numFmtId="180" fontId="10" fillId="0" borderId="1" xfId="1" applyNumberFormat="1" applyFont="1" applyBorder="1" applyAlignment="1">
      <alignment horizontal="right" vertical="center" wrapText="1"/>
    </xf>
    <xf numFmtId="180" fontId="3" fillId="0" borderId="0" xfId="1" applyNumberFormat="1" applyFont="1" applyBorder="1" applyAlignment="1">
      <alignment horizontal="right" vertical="center" wrapText="1"/>
    </xf>
    <xf numFmtId="180" fontId="10" fillId="0" borderId="0" xfId="1" applyNumberFormat="1" applyFont="1" applyBorder="1" applyAlignment="1">
      <alignment horizontal="right" vertical="center" wrapText="1"/>
    </xf>
    <xf numFmtId="181" fontId="1" fillId="0" borderId="0" xfId="1" applyNumberFormat="1" applyFont="1" applyBorder="1" applyAlignment="1">
      <alignment horizontal="right" vertical="center" wrapText="1"/>
    </xf>
    <xf numFmtId="181" fontId="3" fillId="0" borderId="0" xfId="1" applyNumberFormat="1" applyFont="1" applyBorder="1" applyAlignment="1">
      <alignment horizontal="right" vertical="center" wrapText="1"/>
    </xf>
    <xf numFmtId="181" fontId="10" fillId="0" borderId="0" xfId="1" applyNumberFormat="1" applyFont="1" applyBorder="1" applyAlignment="1">
      <alignment horizontal="right" vertical="center" wrapText="1"/>
    </xf>
    <xf numFmtId="181" fontId="3" fillId="0" borderId="1" xfId="1" applyNumberFormat="1" applyFont="1" applyBorder="1" applyAlignment="1">
      <alignment horizontal="right" vertical="center" wrapText="1"/>
    </xf>
    <xf numFmtId="0" fontId="11" fillId="0" borderId="0" xfId="1" applyFont="1"/>
    <xf numFmtId="0" fontId="12" fillId="0" borderId="0" xfId="1" applyFont="1" applyBorder="1"/>
    <xf numFmtId="0" fontId="12" fillId="0" borderId="0" xfId="1" applyFont="1"/>
    <xf numFmtId="49" fontId="13" fillId="0" borderId="0" xfId="1" applyNumberFormat="1" applyFont="1"/>
    <xf numFmtId="181" fontId="1" fillId="0" borderId="1" xfId="1" applyNumberFormat="1" applyFont="1" applyBorder="1" applyAlignment="1">
      <alignment horizontal="right" vertical="center" wrapText="1"/>
    </xf>
    <xf numFmtId="181" fontId="10" fillId="0" borderId="1" xfId="1" applyNumberFormat="1" applyFont="1" applyBorder="1" applyAlignment="1">
      <alignment horizontal="right" vertical="center" wrapText="1"/>
    </xf>
    <xf numFmtId="0" fontId="14" fillId="0" borderId="0" xfId="1" applyFont="1" applyBorder="1"/>
    <xf numFmtId="0" fontId="14" fillId="0" borderId="0" xfId="1" applyFont="1" applyAlignment="1">
      <alignment wrapText="1"/>
    </xf>
    <xf numFmtId="0" fontId="14" fillId="0" borderId="0" xfId="1" applyFont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5</xdr:row>
      <xdr:rowOff>28575</xdr:rowOff>
    </xdr:from>
    <xdr:to>
      <xdr:col>10</xdr:col>
      <xdr:colOff>838200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F7C0ABDF-9665-459A-8870-212BE502A9E5}"/>
            </a:ext>
          </a:extLst>
        </xdr:cNvPr>
        <xdr:cNvSpPr>
          <a:spLocks noChangeArrowheads="1"/>
        </xdr:cNvSpPr>
      </xdr:nvSpPr>
      <xdr:spPr bwMode="auto">
        <a:xfrm>
          <a:off x="8982075" y="857250"/>
          <a:ext cx="2276475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12" name="報表類別">
          <a:extLst>
            <a:ext uri="{FF2B5EF4-FFF2-40B4-BE49-F238E27FC236}">
              <a16:creationId xmlns:a16="http://schemas.microsoft.com/office/drawing/2014/main" id="{BA009896-3B66-41D2-971D-BDB2B700D686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60E4C801-81A9-4E33-8948-CBB32B576404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absolute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13" name="報表類別">
          <a:extLst>
            <a:ext uri="{FF2B5EF4-FFF2-40B4-BE49-F238E27FC236}">
              <a16:creationId xmlns:a16="http://schemas.microsoft.com/office/drawing/2014/main" id="{5E4C2499-A81C-4BAD-9A2F-CCBBFEAB389A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89059EE9-28B8-4066-9CE7-60634004D12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absolute">
    <xdr:from>
      <xdr:col>8</xdr:col>
      <xdr:colOff>161925</xdr:colOff>
      <xdr:row>0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14" name="編製機關">
          <a:extLst>
            <a:ext uri="{FF2B5EF4-FFF2-40B4-BE49-F238E27FC236}">
              <a16:creationId xmlns:a16="http://schemas.microsoft.com/office/drawing/2014/main" id="{CA1E03B5-9873-4AAD-9572-19B3694ED516}"/>
            </a:ext>
          </a:extLst>
        </xdr:cNvPr>
        <xdr:cNvSpPr>
          <a:spLocks noChangeArrowheads="1"/>
        </xdr:cNvSpPr>
      </xdr:nvSpPr>
      <xdr:spPr bwMode="auto">
        <a:xfrm>
          <a:off x="942022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absolute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15" name="表號">
          <a:extLst>
            <a:ext uri="{FF2B5EF4-FFF2-40B4-BE49-F238E27FC236}">
              <a16:creationId xmlns:a16="http://schemas.microsoft.com/office/drawing/2014/main" id="{8D05C729-4020-4FB4-B6B5-31FBC8334416}"/>
            </a:ext>
          </a:extLst>
        </xdr:cNvPr>
        <xdr:cNvSpPr>
          <a:spLocks noChangeArrowheads="1"/>
        </xdr:cNvSpPr>
      </xdr:nvSpPr>
      <xdr:spPr bwMode="auto">
        <a:xfrm>
          <a:off x="94202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absolute">
    <xdr:from>
      <xdr:col>0</xdr:col>
      <xdr:colOff>895350</xdr:colOff>
      <xdr:row>4</xdr:row>
      <xdr:rowOff>28575</xdr:rowOff>
    </xdr:from>
    <xdr:to>
      <xdr:col>8</xdr:col>
      <xdr:colOff>171450</xdr:colOff>
      <xdr:row>4</xdr:row>
      <xdr:rowOff>28575</xdr:rowOff>
    </xdr:to>
    <xdr:sp macro="" textlink="">
      <xdr:nvSpPr>
        <xdr:cNvPr id="7752" name="Line 37">
          <a:extLst>
            <a:ext uri="{FF2B5EF4-FFF2-40B4-BE49-F238E27FC236}">
              <a16:creationId xmlns:a16="http://schemas.microsoft.com/office/drawing/2014/main" id="{13812EEF-F34D-4959-866A-ED1B0A3487C3}"/>
            </a:ext>
          </a:extLst>
        </xdr:cNvPr>
        <xdr:cNvSpPr>
          <a:spLocks noChangeShapeType="1"/>
        </xdr:cNvSpPr>
      </xdr:nvSpPr>
      <xdr:spPr bwMode="auto">
        <a:xfrm>
          <a:off x="895350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8</xdr:col>
      <xdr:colOff>885825</xdr:colOff>
      <xdr:row>0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18" name="報表類別">
          <a:extLst>
            <a:ext uri="{FF2B5EF4-FFF2-40B4-BE49-F238E27FC236}">
              <a16:creationId xmlns:a16="http://schemas.microsoft.com/office/drawing/2014/main" id="{BF216109-C265-447A-88F4-BCE8EC8C0336}"/>
            </a:ext>
          </a:extLst>
        </xdr:cNvPr>
        <xdr:cNvSpPr>
          <a:spLocks noChangeArrowheads="1"/>
        </xdr:cNvSpPr>
      </xdr:nvSpPr>
      <xdr:spPr bwMode="auto">
        <a:xfrm>
          <a:off x="1014412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4A48DA5A-0171-441B-B90A-220E3B8C2E1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20" name="報表類別">
          <a:extLst>
            <a:ext uri="{FF2B5EF4-FFF2-40B4-BE49-F238E27FC236}">
              <a16:creationId xmlns:a16="http://schemas.microsoft.com/office/drawing/2014/main" id="{F9CC17A2-E70A-40C6-B0B9-A1E7018BFA85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D5A8B265-F417-4A9F-AC1D-81B87C3DB8F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6" name="表號">
          <a:extLst>
            <a:ext uri="{FF2B5EF4-FFF2-40B4-BE49-F238E27FC236}">
              <a16:creationId xmlns:a16="http://schemas.microsoft.com/office/drawing/2014/main" id="{A6F6774E-8427-4F70-A8EE-59C6A08D7639}"/>
            </a:ext>
          </a:extLst>
        </xdr:cNvPr>
        <xdr:cNvSpPr>
          <a:spLocks noChangeArrowheads="1"/>
        </xdr:cNvSpPr>
      </xdr:nvSpPr>
      <xdr:spPr bwMode="auto">
        <a:xfrm>
          <a:off x="101441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54C3A03-5149-4D44-9215-25FAB2B69897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9525</xdr:rowOff>
    </xdr:from>
    <xdr:to>
      <xdr:col>0</xdr:col>
      <xdr:colOff>914400</xdr:colOff>
      <xdr:row>3</xdr:row>
      <xdr:rowOff>19050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A52DCCB2-F92A-4845-92F3-CDF02C3ABEA1}"/>
            </a:ext>
          </a:extLst>
        </xdr:cNvPr>
        <xdr:cNvSpPr>
          <a:spLocks noChangeArrowheads="1" noTextEdit="1"/>
        </xdr:cNvSpPr>
      </xdr:nvSpPr>
      <xdr:spPr bwMode="auto">
        <a:xfrm>
          <a:off x="19050" y="428625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1BF09F00-197B-46D1-ABDB-7CF4B22A067A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466725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2987C261-1DAB-4681-AE99-60537EFB3B1B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256A5F40-E746-49AB-B4AE-EF2A3E74C6F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190500</xdr:colOff>
      <xdr:row>2</xdr:row>
      <xdr:rowOff>9525</xdr:rowOff>
    </xdr:from>
    <xdr:to>
      <xdr:col>8</xdr:col>
      <xdr:colOff>914400</xdr:colOff>
      <xdr:row>3</xdr:row>
      <xdr:rowOff>19050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D967FAA7-DDE4-44A6-83C3-8500F6A95463}"/>
            </a:ext>
          </a:extLst>
        </xdr:cNvPr>
        <xdr:cNvSpPr>
          <a:spLocks noChangeArrowheads="1"/>
        </xdr:cNvSpPr>
      </xdr:nvSpPr>
      <xdr:spPr bwMode="auto">
        <a:xfrm>
          <a:off x="9448800" y="428625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190500</xdr:colOff>
      <xdr:row>3</xdr:row>
      <xdr:rowOff>9525</xdr:rowOff>
    </xdr:from>
    <xdr:to>
      <xdr:col>8</xdr:col>
      <xdr:colOff>914400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CBA36740-11ED-4B2B-ABE1-CFCFCFA4939E}"/>
            </a:ext>
          </a:extLst>
        </xdr:cNvPr>
        <xdr:cNvSpPr>
          <a:spLocks noChangeArrowheads="1"/>
        </xdr:cNvSpPr>
      </xdr:nvSpPr>
      <xdr:spPr bwMode="auto">
        <a:xfrm>
          <a:off x="8686800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923925</xdr:colOff>
      <xdr:row>4</xdr:row>
      <xdr:rowOff>28575</xdr:rowOff>
    </xdr:from>
    <xdr:to>
      <xdr:col>8</xdr:col>
      <xdr:colOff>200025</xdr:colOff>
      <xdr:row>4</xdr:row>
      <xdr:rowOff>28575</xdr:rowOff>
    </xdr:to>
    <xdr:sp macro="" textlink="">
      <xdr:nvSpPr>
        <xdr:cNvPr id="8589" name="Line 37">
          <a:extLst>
            <a:ext uri="{FF2B5EF4-FFF2-40B4-BE49-F238E27FC236}">
              <a16:creationId xmlns:a16="http://schemas.microsoft.com/office/drawing/2014/main" id="{B2F2B28B-13FA-46DE-94C6-C8909C12A9FF}"/>
            </a:ext>
          </a:extLst>
        </xdr:cNvPr>
        <xdr:cNvSpPr>
          <a:spLocks noChangeShapeType="1"/>
        </xdr:cNvSpPr>
      </xdr:nvSpPr>
      <xdr:spPr bwMode="auto">
        <a:xfrm>
          <a:off x="923925" y="447675"/>
          <a:ext cx="85344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914400</xdr:colOff>
      <xdr:row>2</xdr:row>
      <xdr:rowOff>9525</xdr:rowOff>
    </xdr:from>
    <xdr:to>
      <xdr:col>10</xdr:col>
      <xdr:colOff>923925</xdr:colOff>
      <xdr:row>3</xdr:row>
      <xdr:rowOff>19050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240BAF44-D9F5-4CBA-AA05-070890B9424E}"/>
            </a:ext>
          </a:extLst>
        </xdr:cNvPr>
        <xdr:cNvSpPr>
          <a:spLocks noChangeArrowheads="1"/>
        </xdr:cNvSpPr>
      </xdr:nvSpPr>
      <xdr:spPr bwMode="auto">
        <a:xfrm>
          <a:off x="10172700" y="428625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A17926BB-CBD8-48F9-81F8-9F131276685E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1E5BFC5F-3F7F-4F7A-A067-949A028660B2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950855D5-71CE-4056-BD17-B6022E6F956A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482600</xdr:colOff>
      <xdr:row>5</xdr:row>
      <xdr:rowOff>28575</xdr:rowOff>
    </xdr:from>
    <xdr:to>
      <xdr:col>10</xdr:col>
      <xdr:colOff>835025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136C7539-1CFD-417E-BE1B-983F8DD6F890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914400</xdr:colOff>
      <xdr:row>3</xdr:row>
      <xdr:rowOff>9525</xdr:rowOff>
    </xdr:from>
    <xdr:to>
      <xdr:col>10</xdr:col>
      <xdr:colOff>923550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FE7DCCE5-CC33-4C56-9582-072099363425}"/>
            </a:ext>
          </a:extLst>
        </xdr:cNvPr>
        <xdr:cNvSpPr>
          <a:spLocks noChangeArrowheads="1"/>
        </xdr:cNvSpPr>
      </xdr:nvSpPr>
      <xdr:spPr bwMode="auto">
        <a:xfrm>
          <a:off x="10172700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A7687998-BF04-43EE-AE2D-490417D2A4D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87D10C6E-EEB3-454D-A1EC-DB8301397E62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C1DFEA8B-2842-44F6-AA6D-9936382A985B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F3E45A88-7F52-449C-A3F2-8DB32C73F636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08618321-3B75-4CF9-83EF-7DF4A758D4E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161925</xdr:colOff>
      <xdr:row>2</xdr:row>
      <xdr:rowOff>0</xdr:rowOff>
    </xdr:from>
    <xdr:to>
      <xdr:col>8</xdr:col>
      <xdr:colOff>885825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9DB1664C-A127-440E-9B1E-373ECA27CC76}"/>
            </a:ext>
          </a:extLst>
        </xdr:cNvPr>
        <xdr:cNvSpPr>
          <a:spLocks noChangeArrowheads="1"/>
        </xdr:cNvSpPr>
      </xdr:nvSpPr>
      <xdr:spPr bwMode="auto">
        <a:xfrm>
          <a:off x="938212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161925</xdr:colOff>
      <xdr:row>3</xdr:row>
      <xdr:rowOff>9525</xdr:rowOff>
    </xdr:from>
    <xdr:to>
      <xdr:col>8</xdr:col>
      <xdr:colOff>885825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CBF46D42-0BFF-4D9D-B1FB-7D85795555BB}"/>
            </a:ext>
          </a:extLst>
        </xdr:cNvPr>
        <xdr:cNvSpPr>
          <a:spLocks noChangeArrowheads="1"/>
        </xdr:cNvSpPr>
      </xdr:nvSpPr>
      <xdr:spPr bwMode="auto">
        <a:xfrm>
          <a:off x="938212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152400</xdr:colOff>
      <xdr:row>4</xdr:row>
      <xdr:rowOff>28575</xdr:rowOff>
    </xdr:to>
    <xdr:sp macro="" textlink="">
      <xdr:nvSpPr>
        <xdr:cNvPr id="9616" name="Line 37">
          <a:extLst>
            <a:ext uri="{FF2B5EF4-FFF2-40B4-BE49-F238E27FC236}">
              <a16:creationId xmlns:a16="http://schemas.microsoft.com/office/drawing/2014/main" id="{E87009EC-9FCA-4CAE-ABC2-312EE4F41C66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885825</xdr:colOff>
      <xdr:row>2</xdr:row>
      <xdr:rowOff>0</xdr:rowOff>
    </xdr:from>
    <xdr:to>
      <xdr:col>10</xdr:col>
      <xdr:colOff>895350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CA1F8FE3-23BD-4515-B485-7BB966F1B13B}"/>
            </a:ext>
          </a:extLst>
        </xdr:cNvPr>
        <xdr:cNvSpPr>
          <a:spLocks noChangeArrowheads="1"/>
        </xdr:cNvSpPr>
      </xdr:nvSpPr>
      <xdr:spPr bwMode="auto">
        <a:xfrm>
          <a:off x="1010602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0D340444-567C-448F-BBC6-01462A6459A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53CB81D9-C243-4DDD-ABD0-82957597B283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39C9D6F8-1654-4E98-B392-C0E7851C8896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8</xdr:col>
      <xdr:colOff>501650</xdr:colOff>
      <xdr:row>5</xdr:row>
      <xdr:rowOff>28575</xdr:rowOff>
    </xdr:from>
    <xdr:to>
      <xdr:col>10</xdr:col>
      <xdr:colOff>854075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06AFB286-D23A-4570-AB82-338C7A6403DC}"/>
            </a:ext>
          </a:extLst>
        </xdr:cNvPr>
        <xdr:cNvSpPr>
          <a:spLocks noChangeArrowheads="1"/>
        </xdr:cNvSpPr>
      </xdr:nvSpPr>
      <xdr:spPr bwMode="auto">
        <a:xfrm>
          <a:off x="9772650" y="854075"/>
          <a:ext cx="228917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885825</xdr:colOff>
      <xdr:row>3</xdr:row>
      <xdr:rowOff>9525</xdr:rowOff>
    </xdr:from>
    <xdr:to>
      <xdr:col>10</xdr:col>
      <xdr:colOff>894975</xdr:colOff>
      <xdr:row>4</xdr:row>
      <xdr:rowOff>28575</xdr:rowOff>
    </xdr:to>
    <xdr:sp macro="" textlink="$H$1">
      <xdr:nvSpPr>
        <xdr:cNvPr id="12" name="表號">
          <a:extLst>
            <a:ext uri="{FF2B5EF4-FFF2-40B4-BE49-F238E27FC236}">
              <a16:creationId xmlns:a16="http://schemas.microsoft.com/office/drawing/2014/main" id="{D23F6352-D5A7-4A63-AC79-77E9AB9B3632}"/>
            </a:ext>
          </a:extLst>
        </xdr:cNvPr>
        <xdr:cNvSpPr>
          <a:spLocks noChangeArrowheads="1"/>
        </xdr:cNvSpPr>
      </xdr:nvSpPr>
      <xdr:spPr bwMode="auto">
        <a:xfrm>
          <a:off x="1010602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5EA380E1-F8E1-4C4E-B090-B1DF0CE2A79B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CE1D0556-AC7C-41E6-AB0A-836FD3E124CC}"/>
            </a:ext>
          </a:extLst>
        </xdr:cNvPr>
        <xdr:cNvSpPr>
          <a:spLocks noChangeArrowheads="1" noTextEdit="1"/>
        </xdr:cNvSpPr>
      </xdr:nvSpPr>
      <xdr:spPr bwMode="auto">
        <a:xfrm>
          <a:off x="19050" y="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396E7FEC-3F93-4634-95C3-DFD4E09F3D9C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9E225892-995D-48AD-AF4B-D0B07A5388CC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8DAAE406-7791-4729-B5D7-381470B19EC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0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DD8AE740-0AF7-4B86-B829-56439B4C89BD}"/>
            </a:ext>
          </a:extLst>
        </xdr:cNvPr>
        <xdr:cNvSpPr>
          <a:spLocks noChangeArrowheads="1"/>
        </xdr:cNvSpPr>
      </xdr:nvSpPr>
      <xdr:spPr bwMode="auto">
        <a:xfrm>
          <a:off x="9401175" y="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B8E15DC7-3D09-485B-885D-6CCFE388F5B0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904875</xdr:colOff>
      <xdr:row>4</xdr:row>
      <xdr:rowOff>28575</xdr:rowOff>
    </xdr:from>
    <xdr:to>
      <xdr:col>8</xdr:col>
      <xdr:colOff>180975</xdr:colOff>
      <xdr:row>4</xdr:row>
      <xdr:rowOff>28575</xdr:rowOff>
    </xdr:to>
    <xdr:sp macro="" textlink="">
      <xdr:nvSpPr>
        <xdr:cNvPr id="11571" name="Line 37">
          <a:extLst>
            <a:ext uri="{FF2B5EF4-FFF2-40B4-BE49-F238E27FC236}">
              <a16:creationId xmlns:a16="http://schemas.microsoft.com/office/drawing/2014/main" id="{857BCC7A-E76E-4DE8-A83C-6B9F46121F9D}"/>
            </a:ext>
          </a:extLst>
        </xdr:cNvPr>
        <xdr:cNvSpPr>
          <a:spLocks noChangeShapeType="1"/>
        </xdr:cNvSpPr>
      </xdr:nvSpPr>
      <xdr:spPr bwMode="auto">
        <a:xfrm>
          <a:off x="904875" y="447675"/>
          <a:ext cx="84963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0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E163A890-216A-45F9-A540-FBDB5243D34B}"/>
            </a:ext>
          </a:extLst>
        </xdr:cNvPr>
        <xdr:cNvSpPr>
          <a:spLocks noChangeArrowheads="1"/>
        </xdr:cNvSpPr>
      </xdr:nvSpPr>
      <xdr:spPr bwMode="auto">
        <a:xfrm>
          <a:off x="10125075" y="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EFC3FB70-7C48-489D-8BAD-C4587F09620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E1421078-ABD3-48CB-A6EC-BE8CEBB12808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4636F34F-36E4-4C5A-98A5-5330AA8217D8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514350</xdr:colOff>
      <xdr:row>5</xdr:row>
      <xdr:rowOff>28575</xdr:rowOff>
    </xdr:from>
    <xdr:to>
      <xdr:col>10</xdr:col>
      <xdr:colOff>847725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C8670A6C-DE4C-4885-943B-EEE4FC4BD102}"/>
            </a:ext>
          </a:extLst>
        </xdr:cNvPr>
        <xdr:cNvSpPr>
          <a:spLocks noChangeArrowheads="1"/>
        </xdr:cNvSpPr>
      </xdr:nvSpPr>
      <xdr:spPr bwMode="auto">
        <a:xfrm>
          <a:off x="978535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0586ACD5-C339-48EE-853A-F2910B96412E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EDAEADC8-FDCD-475F-9FAA-E890298780C2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517525</xdr:colOff>
      <xdr:row>36</xdr:row>
      <xdr:rowOff>200025</xdr:rowOff>
    </xdr:from>
    <xdr:to>
      <xdr:col>10</xdr:col>
      <xdr:colOff>850900</xdr:colOff>
      <xdr:row>37</xdr:row>
      <xdr:rowOff>190500</xdr:rowOff>
    </xdr:to>
    <xdr:sp macro="" textlink="E2">
      <xdr:nvSpPr>
        <xdr:cNvPr id="2" name="報表類別">
          <a:extLst>
            <a:ext uri="{FF2B5EF4-FFF2-40B4-BE49-F238E27FC236}">
              <a16:creationId xmlns:a16="http://schemas.microsoft.com/office/drawing/2014/main" id="{3A892D46-D849-4D37-AAFF-7841519F1CAA}"/>
            </a:ext>
          </a:extLst>
        </xdr:cNvPr>
        <xdr:cNvSpPr>
          <a:spLocks noChangeArrowheads="1"/>
        </xdr:cNvSpPr>
      </xdr:nvSpPr>
      <xdr:spPr bwMode="auto">
        <a:xfrm>
          <a:off x="8994775" y="7042150"/>
          <a:ext cx="2270125" cy="1968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fld id="{63875188-01AF-47A2-BCC5-5DC50FCD9870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Times New Roman"/>
            </a:rPr>
            <a:t>中華民國115年 3月10日編製</a:t>
          </a:fld>
          <a:endParaRPr lang="en-US" altLang="en-US"/>
        </a:p>
      </xdr:txBody>
    </xdr:sp>
    <xdr:clientData/>
  </xdr:twoCellAnchor>
  <xdr:twoCellAnchor editAs="oneCell">
    <xdr:from>
      <xdr:col>0</xdr:col>
      <xdr:colOff>19050</xdr:colOff>
      <xdr:row>2</xdr:row>
      <xdr:rowOff>0</xdr:rowOff>
    </xdr:from>
    <xdr:to>
      <xdr:col>0</xdr:col>
      <xdr:colOff>914400</xdr:colOff>
      <xdr:row>3</xdr:row>
      <xdr:rowOff>9525</xdr:rowOff>
    </xdr:to>
    <xdr:sp macro="" textlink="A1">
      <xdr:nvSpPr>
        <xdr:cNvPr id="3" name="報表類別">
          <a:extLst>
            <a:ext uri="{FF2B5EF4-FFF2-40B4-BE49-F238E27FC236}">
              <a16:creationId xmlns:a16="http://schemas.microsoft.com/office/drawing/2014/main" id="{7D414993-CC08-4024-AE3D-E22966C19BB4}"/>
            </a:ext>
          </a:extLst>
        </xdr:cNvPr>
        <xdr:cNvSpPr>
          <a:spLocks noChangeArrowheads="1" noTextEdit="1"/>
        </xdr:cNvSpPr>
      </xdr:nvSpPr>
      <xdr:spPr bwMode="auto">
        <a:xfrm>
          <a:off x="19050" y="419100"/>
          <a:ext cx="8953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24BAC634-81C8-49B2-8E43-8EA6D852C360}" type="TxLink">
            <a:rPr lang="en-US" altLang="en-US" sz="1200" b="0" i="0" u="none" strike="noStrike" baseline="0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公　開　類</a:t>
          </a:fld>
          <a:endParaRPr lang="en-US" altLang="en-US" sz="1200" b="0" i="0" u="none" strike="noStrike" baseline="0">
            <a:solidFill>
              <a:srgbClr val="000000"/>
            </a:solidFill>
            <a:latin typeface="Times New Roman"/>
            <a:ea typeface="標楷體"/>
            <a:cs typeface="Times New Roman"/>
          </a:endParaRPr>
        </a:p>
      </xdr:txBody>
    </xdr:sp>
    <xdr:clientData/>
  </xdr:twoCellAnchor>
  <xdr:twoCellAnchor editAs="oneCell">
    <xdr:from>
      <xdr:col>0</xdr:col>
      <xdr:colOff>942975</xdr:colOff>
      <xdr:row>2</xdr:row>
      <xdr:rowOff>200025</xdr:rowOff>
    </xdr:from>
    <xdr:to>
      <xdr:col>4</xdr:col>
      <xdr:colOff>504825</xdr:colOff>
      <xdr:row>4</xdr:row>
      <xdr:rowOff>9525</xdr:rowOff>
    </xdr:to>
    <xdr:sp macro="" textlink="D1">
      <xdr:nvSpPr>
        <xdr:cNvPr id="4" name="報表類別">
          <a:extLst>
            <a:ext uri="{FF2B5EF4-FFF2-40B4-BE49-F238E27FC236}">
              <a16:creationId xmlns:a16="http://schemas.microsoft.com/office/drawing/2014/main" id="{EC6023A8-F8D6-48BD-B846-4F6D7B7B5690}"/>
            </a:ext>
          </a:extLst>
        </xdr:cNvPr>
        <xdr:cNvSpPr>
          <a:spLocks noChangeArrowheads="1" noTextEdit="1"/>
        </xdr:cNvSpPr>
      </xdr:nvSpPr>
      <xdr:spPr bwMode="auto">
        <a:xfrm>
          <a:off x="942975" y="200025"/>
          <a:ext cx="49339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fld id="{EF706077-C88B-497F-97DE-0CD90BD5B149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次月二十日前編報，十二月份於次年一月底前編報</a:t>
          </a:fld>
          <a:endParaRPr lang="zh-TW"/>
        </a:p>
      </xdr:txBody>
    </xdr:sp>
    <xdr:clientData/>
  </xdr:twoCellAnchor>
  <xdr:twoCellAnchor editAs="oneCell">
    <xdr:from>
      <xdr:col>8</xdr:col>
      <xdr:colOff>180975</xdr:colOff>
      <xdr:row>2</xdr:row>
      <xdr:rowOff>0</xdr:rowOff>
    </xdr:from>
    <xdr:to>
      <xdr:col>8</xdr:col>
      <xdr:colOff>904875</xdr:colOff>
      <xdr:row>3</xdr:row>
      <xdr:rowOff>9525</xdr:rowOff>
    </xdr:to>
    <xdr:sp macro="" textlink="">
      <xdr:nvSpPr>
        <xdr:cNvPr id="5" name="編製機關">
          <a:extLst>
            <a:ext uri="{FF2B5EF4-FFF2-40B4-BE49-F238E27FC236}">
              <a16:creationId xmlns:a16="http://schemas.microsoft.com/office/drawing/2014/main" id="{E3D05AA0-FB9E-413C-9FE9-61EE5CD04868}"/>
            </a:ext>
          </a:extLst>
        </xdr:cNvPr>
        <xdr:cNvSpPr>
          <a:spLocks noChangeArrowheads="1"/>
        </xdr:cNvSpPr>
      </xdr:nvSpPr>
      <xdr:spPr bwMode="auto">
        <a:xfrm>
          <a:off x="9401175" y="419100"/>
          <a:ext cx="7239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編製機關</a:t>
          </a:r>
        </a:p>
      </xdr:txBody>
    </xdr:sp>
    <xdr:clientData/>
  </xdr:twoCellAnchor>
  <xdr:twoCellAnchor editAs="oneCell">
    <xdr:from>
      <xdr:col>8</xdr:col>
      <xdr:colOff>180975</xdr:colOff>
      <xdr:row>3</xdr:row>
      <xdr:rowOff>9525</xdr:rowOff>
    </xdr:from>
    <xdr:to>
      <xdr:col>8</xdr:col>
      <xdr:colOff>904875</xdr:colOff>
      <xdr:row>4</xdr:row>
      <xdr:rowOff>28575</xdr:rowOff>
    </xdr:to>
    <xdr:sp macro="" textlink="">
      <xdr:nvSpPr>
        <xdr:cNvPr id="6" name="表號">
          <a:extLst>
            <a:ext uri="{FF2B5EF4-FFF2-40B4-BE49-F238E27FC236}">
              <a16:creationId xmlns:a16="http://schemas.microsoft.com/office/drawing/2014/main" id="{759D5E79-F7DD-40B4-8DC4-50BC558CBF04}"/>
            </a:ext>
          </a:extLst>
        </xdr:cNvPr>
        <xdr:cNvSpPr>
          <a:spLocks noChangeArrowheads="1"/>
        </xdr:cNvSpPr>
      </xdr:nvSpPr>
      <xdr:spPr bwMode="auto">
        <a:xfrm>
          <a:off x="9401175" y="219075"/>
          <a:ext cx="7239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表　　號</a:t>
          </a:r>
        </a:p>
      </xdr:txBody>
    </xdr:sp>
    <xdr:clientData/>
  </xdr:twoCellAnchor>
  <xdr:twoCellAnchor editAs="oneCell">
    <xdr:from>
      <xdr:col>0</xdr:col>
      <xdr:colOff>876300</xdr:colOff>
      <xdr:row>4</xdr:row>
      <xdr:rowOff>28575</xdr:rowOff>
    </xdr:from>
    <xdr:to>
      <xdr:col>8</xdr:col>
      <xdr:colOff>228600</xdr:colOff>
      <xdr:row>4</xdr:row>
      <xdr:rowOff>28575</xdr:rowOff>
    </xdr:to>
    <xdr:sp macro="" textlink="">
      <xdr:nvSpPr>
        <xdr:cNvPr id="10622" name="Line 37">
          <a:extLst>
            <a:ext uri="{FF2B5EF4-FFF2-40B4-BE49-F238E27FC236}">
              <a16:creationId xmlns:a16="http://schemas.microsoft.com/office/drawing/2014/main" id="{A7C07487-8CAD-474B-A0FB-912C8EF9C2E1}"/>
            </a:ext>
          </a:extLst>
        </xdr:cNvPr>
        <xdr:cNvSpPr>
          <a:spLocks noChangeShapeType="1"/>
        </xdr:cNvSpPr>
      </xdr:nvSpPr>
      <xdr:spPr bwMode="auto">
        <a:xfrm>
          <a:off x="876300" y="447675"/>
          <a:ext cx="8572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8</xdr:col>
      <xdr:colOff>904875</xdr:colOff>
      <xdr:row>2</xdr:row>
      <xdr:rowOff>0</xdr:rowOff>
    </xdr:from>
    <xdr:to>
      <xdr:col>10</xdr:col>
      <xdr:colOff>914400</xdr:colOff>
      <xdr:row>3</xdr:row>
      <xdr:rowOff>9525</xdr:rowOff>
    </xdr:to>
    <xdr:sp macro="" textlink="B1">
      <xdr:nvSpPr>
        <xdr:cNvPr id="8" name="報表類別">
          <a:extLst>
            <a:ext uri="{FF2B5EF4-FFF2-40B4-BE49-F238E27FC236}">
              <a16:creationId xmlns:a16="http://schemas.microsoft.com/office/drawing/2014/main" id="{4D9EECA2-0890-4CC0-B9A1-DF0BB9B27AAD}"/>
            </a:ext>
          </a:extLst>
        </xdr:cNvPr>
        <xdr:cNvSpPr>
          <a:spLocks noChangeArrowheads="1"/>
        </xdr:cNvSpPr>
      </xdr:nvSpPr>
      <xdr:spPr bwMode="auto">
        <a:xfrm>
          <a:off x="10125075" y="419100"/>
          <a:ext cx="193357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6446529B-9A7D-462D-B8EC-CE5B447D1D64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澎湖縣政府財政處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 editAs="oneCell">
    <xdr:from>
      <xdr:col>0</xdr:col>
      <xdr:colOff>19050</xdr:colOff>
      <xdr:row>3</xdr:row>
      <xdr:rowOff>9525</xdr:rowOff>
    </xdr:from>
    <xdr:to>
      <xdr:col>0</xdr:col>
      <xdr:colOff>914400</xdr:colOff>
      <xdr:row>4</xdr:row>
      <xdr:rowOff>28575</xdr:rowOff>
    </xdr:to>
    <xdr:sp macro="" textlink="C1">
      <xdr:nvSpPr>
        <xdr:cNvPr id="10" name="報表類別">
          <a:extLst>
            <a:ext uri="{FF2B5EF4-FFF2-40B4-BE49-F238E27FC236}">
              <a16:creationId xmlns:a16="http://schemas.microsoft.com/office/drawing/2014/main" id="{10257D17-6AE2-4358-964E-5275C30490A6}"/>
            </a:ext>
          </a:extLst>
        </xdr:cNvPr>
        <xdr:cNvSpPr>
          <a:spLocks noChangeArrowheads="1"/>
        </xdr:cNvSpPr>
      </xdr:nvSpPr>
      <xdr:spPr bwMode="auto">
        <a:xfrm>
          <a:off x="19050" y="219075"/>
          <a:ext cx="8953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fld id="{6DCCFEE8-8F6A-4C4E-AE1A-9C032CC04CB3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月　　　報</a:t>
          </a:fld>
          <a:endParaRPr lang="zh-TW" altLang="en-US" sz="1200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8</xdr:col>
      <xdr:colOff>482600</xdr:colOff>
      <xdr:row>5</xdr:row>
      <xdr:rowOff>28575</xdr:rowOff>
    </xdr:from>
    <xdr:to>
      <xdr:col>10</xdr:col>
      <xdr:colOff>815975</xdr:colOff>
      <xdr:row>6</xdr:row>
      <xdr:rowOff>9525</xdr:rowOff>
    </xdr:to>
    <xdr:sp macro="" textlink="">
      <xdr:nvSpPr>
        <xdr:cNvPr id="11" name="報表類別">
          <a:extLst>
            <a:ext uri="{FF2B5EF4-FFF2-40B4-BE49-F238E27FC236}">
              <a16:creationId xmlns:a16="http://schemas.microsoft.com/office/drawing/2014/main" id="{C11B5F8C-C641-483A-B4D1-F657B5775554}"/>
            </a:ext>
          </a:extLst>
        </xdr:cNvPr>
        <xdr:cNvSpPr>
          <a:spLocks noChangeArrowheads="1"/>
        </xdr:cNvSpPr>
      </xdr:nvSpPr>
      <xdr:spPr bwMode="auto">
        <a:xfrm>
          <a:off x="9753600" y="854075"/>
          <a:ext cx="2270125" cy="2032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r" rtl="0">
            <a:defRPr sz="1000"/>
          </a:pPr>
          <a:r>
            <a:rPr lang="zh-TW" altLang="en-US" sz="1200" b="0" i="0" u="none" strike="noStrike">
              <a:solidFill>
                <a:srgbClr val="000000"/>
              </a:solidFill>
              <a:latin typeface="標楷體"/>
              <a:ea typeface="標楷體"/>
            </a:rPr>
            <a:t>單位：新臺幣千元</a:t>
          </a:r>
          <a:endParaRPr lang="en-US" altLang="en-US" sz="1200" b="0" i="0" u="none" strike="noStrike">
            <a:solidFill>
              <a:srgbClr val="000000"/>
            </a:solidFill>
            <a:latin typeface="標楷體"/>
            <a:ea typeface="標楷體"/>
          </a:endParaRPr>
        </a:p>
      </xdr:txBody>
    </xdr:sp>
    <xdr:clientData/>
  </xdr:twoCellAnchor>
  <xdr:twoCellAnchor editAs="absolute">
    <xdr:from>
      <xdr:col>8</xdr:col>
      <xdr:colOff>904875</xdr:colOff>
      <xdr:row>3</xdr:row>
      <xdr:rowOff>9525</xdr:rowOff>
    </xdr:from>
    <xdr:to>
      <xdr:col>10</xdr:col>
      <xdr:colOff>914025</xdr:colOff>
      <xdr:row>4</xdr:row>
      <xdr:rowOff>28575</xdr:rowOff>
    </xdr:to>
    <xdr:sp macro="" textlink="$H$1">
      <xdr:nvSpPr>
        <xdr:cNvPr id="13" name="表號">
          <a:extLst>
            <a:ext uri="{FF2B5EF4-FFF2-40B4-BE49-F238E27FC236}">
              <a16:creationId xmlns:a16="http://schemas.microsoft.com/office/drawing/2014/main" id="{61AF0031-D4FB-4183-B6B8-F19E4B0F1EF4}"/>
            </a:ext>
          </a:extLst>
        </xdr:cNvPr>
        <xdr:cNvSpPr>
          <a:spLocks noChangeArrowheads="1"/>
        </xdr:cNvSpPr>
      </xdr:nvSpPr>
      <xdr:spPr bwMode="auto">
        <a:xfrm>
          <a:off x="10125075" y="219075"/>
          <a:ext cx="19332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fld id="{0EB728B6-7691-41D2-A3F4-EAAF7399FB55}" type="TxLink">
            <a:rPr lang="en-US" altLang="en-US" sz="1200" b="0" i="0" u="none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20902-00-01-2</a:t>
          </a:fld>
          <a:endParaRPr lang="en-US" altLang="en-US" sz="1100" b="0" i="0" u="none" strike="noStrike" baseline="0">
            <a:solidFill>
              <a:srgbClr val="000000"/>
            </a:solidFill>
            <a:latin typeface="新細明體" panose="02020500000000000000" pitchFamily="18" charset="-120"/>
            <a:ea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16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8</v>
      </c>
      <c r="J8" s="16" t="s">
        <v>7</v>
      </c>
      <c r="K8" s="17" t="s">
        <v>2</v>
      </c>
    </row>
    <row r="9" spans="1:11" ht="16.5" customHeight="1">
      <c r="A9" s="33" t="s">
        <v>18</v>
      </c>
      <c r="B9" s="35">
        <v>1874912</v>
      </c>
      <c r="C9" s="37">
        <v>2264425</v>
      </c>
      <c r="D9" s="37">
        <v>1874912</v>
      </c>
      <c r="E9" s="37">
        <v>2264425</v>
      </c>
      <c r="F9" s="37">
        <v>1708181</v>
      </c>
      <c r="G9" s="37">
        <v>2097675</v>
      </c>
      <c r="H9" s="37">
        <v>166731</v>
      </c>
      <c r="I9" s="37">
        <v>166751</v>
      </c>
      <c r="J9" s="40">
        <v>0</v>
      </c>
      <c r="K9" s="40">
        <v>0</v>
      </c>
    </row>
    <row r="10" spans="1:11" ht="16.5" customHeight="1">
      <c r="A10" s="33" t="s">
        <v>19</v>
      </c>
      <c r="B10" s="35">
        <v>1874784</v>
      </c>
      <c r="C10" s="37">
        <v>2264283</v>
      </c>
      <c r="D10" s="37">
        <v>1874784</v>
      </c>
      <c r="E10" s="37">
        <v>2264283</v>
      </c>
      <c r="F10" s="37">
        <v>1708053</v>
      </c>
      <c r="G10" s="37">
        <v>2097533</v>
      </c>
      <c r="H10" s="37">
        <v>166731</v>
      </c>
      <c r="I10" s="37">
        <v>166751</v>
      </c>
      <c r="J10" s="40">
        <v>0</v>
      </c>
      <c r="K10" s="40">
        <v>0</v>
      </c>
    </row>
    <row r="11" spans="1:11" ht="16.5" customHeight="1">
      <c r="A11" s="32" t="s">
        <v>20</v>
      </c>
      <c r="B11" s="34">
        <v>1026682</v>
      </c>
      <c r="C11" s="36">
        <v>1044309</v>
      </c>
      <c r="D11" s="36">
        <v>1026682</v>
      </c>
      <c r="E11" s="36">
        <v>1044309</v>
      </c>
      <c r="F11" s="36">
        <v>949758</v>
      </c>
      <c r="G11" s="36">
        <v>967386</v>
      </c>
      <c r="H11" s="36">
        <v>76923</v>
      </c>
      <c r="I11" s="36">
        <v>76923</v>
      </c>
      <c r="J11" s="39">
        <v>0</v>
      </c>
      <c r="K11" s="39">
        <v>0</v>
      </c>
    </row>
    <row r="12" spans="1:11" ht="16.5" customHeight="1">
      <c r="A12" s="32" t="s">
        <v>21</v>
      </c>
      <c r="B12" s="34">
        <v>108</v>
      </c>
      <c r="C12" s="36">
        <v>158</v>
      </c>
      <c r="D12" s="36">
        <v>108</v>
      </c>
      <c r="E12" s="36">
        <v>158</v>
      </c>
      <c r="F12" s="36">
        <v>108</v>
      </c>
      <c r="G12" s="36">
        <v>158</v>
      </c>
      <c r="H12" s="39">
        <v>0</v>
      </c>
      <c r="I12" s="39">
        <v>0</v>
      </c>
      <c r="J12" s="39">
        <v>0</v>
      </c>
      <c r="K12" s="39">
        <v>0</v>
      </c>
    </row>
    <row r="13" spans="1:11" ht="16.5" customHeight="1">
      <c r="A13" s="32" t="s">
        <v>22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23</v>
      </c>
      <c r="B14" s="34">
        <v>1392</v>
      </c>
      <c r="C14" s="36">
        <v>3341</v>
      </c>
      <c r="D14" s="36">
        <v>1392</v>
      </c>
      <c r="E14" s="36">
        <v>3341</v>
      </c>
      <c r="F14" s="36">
        <v>1392</v>
      </c>
      <c r="G14" s="36">
        <v>3341</v>
      </c>
      <c r="H14" s="39">
        <v>0</v>
      </c>
      <c r="I14" s="39">
        <v>0</v>
      </c>
      <c r="J14" s="39">
        <v>0</v>
      </c>
      <c r="K14" s="39">
        <v>0</v>
      </c>
    </row>
    <row r="15" spans="1:11" ht="16.5" customHeight="1">
      <c r="A15" s="32" t="s">
        <v>24</v>
      </c>
      <c r="B15" s="34">
        <v>1111</v>
      </c>
      <c r="C15" s="36">
        <v>3143</v>
      </c>
      <c r="D15" s="36">
        <v>1111</v>
      </c>
      <c r="E15" s="36">
        <v>3143</v>
      </c>
      <c r="F15" s="36">
        <v>1111</v>
      </c>
      <c r="G15" s="36">
        <v>3143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25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6.5" customHeight="1">
      <c r="A17" s="32" t="s">
        <v>26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6.5" customHeight="1">
      <c r="A18" s="32" t="s">
        <v>27</v>
      </c>
      <c r="B18" s="34">
        <v>9359</v>
      </c>
      <c r="C18" s="36">
        <v>22956</v>
      </c>
      <c r="D18" s="36">
        <v>9359</v>
      </c>
      <c r="E18" s="36">
        <v>22956</v>
      </c>
      <c r="F18" s="36">
        <v>9359</v>
      </c>
      <c r="G18" s="36">
        <v>22956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28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29</v>
      </c>
      <c r="B20" s="34">
        <v>226</v>
      </c>
      <c r="C20" s="36">
        <v>412</v>
      </c>
      <c r="D20" s="36">
        <v>226</v>
      </c>
      <c r="E20" s="36">
        <v>412</v>
      </c>
      <c r="F20" s="36">
        <v>226</v>
      </c>
      <c r="G20" s="36">
        <v>412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30</v>
      </c>
      <c r="B21" s="34">
        <v>9133</v>
      </c>
      <c r="C21" s="36">
        <v>22544</v>
      </c>
      <c r="D21" s="36">
        <v>9133</v>
      </c>
      <c r="E21" s="36">
        <v>22544</v>
      </c>
      <c r="F21" s="36">
        <v>9133</v>
      </c>
      <c r="G21" s="36">
        <v>22544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2" t="s">
        <v>31</v>
      </c>
      <c r="B22" s="34">
        <v>4887</v>
      </c>
      <c r="C22" s="36">
        <v>4887</v>
      </c>
      <c r="D22" s="36">
        <v>4887</v>
      </c>
      <c r="E22" s="36">
        <v>4887</v>
      </c>
      <c r="F22" s="36">
        <v>2490</v>
      </c>
      <c r="G22" s="36">
        <v>2490</v>
      </c>
      <c r="H22" s="36">
        <v>2398</v>
      </c>
      <c r="I22" s="36">
        <v>2398</v>
      </c>
      <c r="J22" s="39">
        <v>0</v>
      </c>
      <c r="K22" s="39">
        <v>0</v>
      </c>
    </row>
    <row r="23" spans="1:11" ht="16.5" customHeight="1">
      <c r="A23" s="32" t="s">
        <v>32</v>
      </c>
      <c r="B23" s="41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</row>
    <row r="24" spans="1:11" ht="16.5" customHeight="1">
      <c r="A24" s="32" t="s">
        <v>33</v>
      </c>
      <c r="B24" s="34">
        <v>1009824</v>
      </c>
      <c r="C24" s="36">
        <v>1009824</v>
      </c>
      <c r="D24" s="36">
        <v>1009824</v>
      </c>
      <c r="E24" s="36">
        <v>1009824</v>
      </c>
      <c r="F24" s="36">
        <v>935298</v>
      </c>
      <c r="G24" s="36">
        <v>935298</v>
      </c>
      <c r="H24" s="36">
        <v>74526</v>
      </c>
      <c r="I24" s="36">
        <v>74526</v>
      </c>
      <c r="J24" s="39">
        <v>0</v>
      </c>
      <c r="K24" s="39">
        <v>0</v>
      </c>
    </row>
    <row r="25" spans="1:11" ht="16.5" customHeight="1">
      <c r="A25" s="32" t="s">
        <v>34</v>
      </c>
      <c r="B25" s="41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1:11" ht="16.5" customHeight="1">
      <c r="A26" s="32" t="s">
        <v>35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6.5" customHeight="1">
      <c r="A27" s="32" t="s">
        <v>36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6.5" customHeight="1">
      <c r="A28" s="32" t="s">
        <v>37</v>
      </c>
      <c r="B28" s="41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1:11" ht="16.5" customHeight="1">
      <c r="A29" s="32" t="s">
        <v>38</v>
      </c>
      <c r="B29" s="34">
        <v>3016</v>
      </c>
      <c r="C29" s="36">
        <v>3585</v>
      </c>
      <c r="D29" s="36">
        <v>3016</v>
      </c>
      <c r="E29" s="36">
        <v>3585</v>
      </c>
      <c r="F29" s="36">
        <v>2720</v>
      </c>
      <c r="G29" s="36">
        <v>3269</v>
      </c>
      <c r="H29" s="36">
        <v>296</v>
      </c>
      <c r="I29" s="36">
        <v>316</v>
      </c>
      <c r="J29" s="39">
        <v>0</v>
      </c>
      <c r="K29" s="39">
        <v>0</v>
      </c>
    </row>
    <row r="30" spans="1:11" ht="16.5" customHeight="1">
      <c r="A30" s="32" t="s">
        <v>39</v>
      </c>
      <c r="B30" s="34">
        <v>46251</v>
      </c>
      <c r="C30" s="36">
        <v>58288</v>
      </c>
      <c r="D30" s="36">
        <v>46251</v>
      </c>
      <c r="E30" s="36">
        <v>58288</v>
      </c>
      <c r="F30" s="36">
        <v>8696</v>
      </c>
      <c r="G30" s="36">
        <v>20733</v>
      </c>
      <c r="H30" s="36">
        <v>37556</v>
      </c>
      <c r="I30" s="36">
        <v>37556</v>
      </c>
      <c r="J30" s="39">
        <v>0</v>
      </c>
      <c r="K30" s="39">
        <v>0</v>
      </c>
    </row>
    <row r="31" spans="1:11" ht="16.5" customHeight="1">
      <c r="A31" s="32" t="s">
        <v>40</v>
      </c>
      <c r="B31" s="41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</row>
    <row r="32" spans="1:11" ht="16.5" customHeight="1">
      <c r="A32" s="32" t="s">
        <v>41</v>
      </c>
      <c r="B32" s="34">
        <v>24893</v>
      </c>
      <c r="C32" s="36">
        <v>34452</v>
      </c>
      <c r="D32" s="36">
        <v>24893</v>
      </c>
      <c r="E32" s="36">
        <v>34452</v>
      </c>
      <c r="F32" s="36">
        <v>24026</v>
      </c>
      <c r="G32" s="36">
        <v>33584</v>
      </c>
      <c r="H32" s="36">
        <v>868</v>
      </c>
      <c r="I32" s="36">
        <v>868</v>
      </c>
      <c r="J32" s="39">
        <v>0</v>
      </c>
      <c r="K32" s="39">
        <v>0</v>
      </c>
    </row>
    <row r="33" spans="1:11" ht="16.5" customHeight="1">
      <c r="A33" s="32" t="s">
        <v>42</v>
      </c>
      <c r="B33" s="34">
        <v>24871</v>
      </c>
      <c r="C33" s="36">
        <v>34416</v>
      </c>
      <c r="D33" s="36">
        <v>24871</v>
      </c>
      <c r="E33" s="36">
        <v>34416</v>
      </c>
      <c r="F33" s="36">
        <v>24003</v>
      </c>
      <c r="G33" s="36">
        <v>33548</v>
      </c>
      <c r="H33" s="36">
        <v>868</v>
      </c>
      <c r="I33" s="36">
        <v>868</v>
      </c>
      <c r="J33" s="39">
        <v>0</v>
      </c>
      <c r="K33" s="39">
        <v>0</v>
      </c>
    </row>
    <row r="34" spans="1:11" ht="16.5" customHeight="1">
      <c r="A34" s="32" t="s">
        <v>43</v>
      </c>
      <c r="B34" s="34">
        <v>23</v>
      </c>
      <c r="C34" s="36">
        <v>36</v>
      </c>
      <c r="D34" s="36">
        <v>23</v>
      </c>
      <c r="E34" s="36">
        <v>36</v>
      </c>
      <c r="F34" s="36">
        <v>23</v>
      </c>
      <c r="G34" s="36">
        <v>36</v>
      </c>
      <c r="H34" s="39">
        <v>0</v>
      </c>
      <c r="I34" s="39">
        <v>0</v>
      </c>
      <c r="J34" s="39">
        <v>0</v>
      </c>
      <c r="K34" s="39">
        <v>0</v>
      </c>
    </row>
    <row r="35" spans="1:11" ht="16.5" customHeight="1">
      <c r="A35" s="32" t="s">
        <v>44</v>
      </c>
      <c r="B35" s="41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</row>
    <row r="36" spans="1:11" ht="16.5" customHeight="1">
      <c r="A36" s="32" t="s">
        <v>45</v>
      </c>
      <c r="B36" s="41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1:11" ht="2.2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1" ht="36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6:K6"/>
    <mergeCell ref="A5:K5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3" zoomScaleNormal="100" workbookViewId="0"/>
  </sheetViews>
  <sheetFormatPr defaultRowHeight="16.5"/>
  <cols>
    <col min="1" max="1" width="33.1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73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澎湖縣公庫收支(續1)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4</v>
      </c>
      <c r="G7" s="28"/>
      <c r="H7" s="29" t="s">
        <v>5</v>
      </c>
      <c r="I7" s="28"/>
      <c r="J7" s="19" t="s">
        <v>6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7.25" customHeight="1">
      <c r="A9" s="32" t="s">
        <v>74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6.5" customHeight="1">
      <c r="A10" s="32" t="s">
        <v>48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6.5" customHeight="1">
      <c r="A11" s="32" t="s">
        <v>49</v>
      </c>
      <c r="B11" s="34">
        <v>769261</v>
      </c>
      <c r="C11" s="36">
        <v>852239</v>
      </c>
      <c r="D11" s="36">
        <v>769261</v>
      </c>
      <c r="E11" s="36">
        <v>852239</v>
      </c>
      <c r="F11" s="36">
        <v>718350</v>
      </c>
      <c r="G11" s="36">
        <v>801327</v>
      </c>
      <c r="H11" s="36">
        <v>50912</v>
      </c>
      <c r="I11" s="36">
        <v>50912</v>
      </c>
      <c r="J11" s="39">
        <v>0</v>
      </c>
      <c r="K11" s="39">
        <v>0</v>
      </c>
    </row>
    <row r="12" spans="1:11" ht="16.5" customHeight="1">
      <c r="A12" s="32" t="s">
        <v>50</v>
      </c>
      <c r="B12" s="34">
        <v>769261</v>
      </c>
      <c r="C12" s="36">
        <v>852239</v>
      </c>
      <c r="D12" s="36">
        <v>769261</v>
      </c>
      <c r="E12" s="36">
        <v>852239</v>
      </c>
      <c r="F12" s="36">
        <v>718350</v>
      </c>
      <c r="G12" s="36">
        <v>801327</v>
      </c>
      <c r="H12" s="36">
        <v>50912</v>
      </c>
      <c r="I12" s="36">
        <v>50912</v>
      </c>
      <c r="J12" s="39">
        <v>0</v>
      </c>
      <c r="K12" s="39">
        <v>0</v>
      </c>
    </row>
    <row r="13" spans="1:11" ht="16.5" customHeight="1">
      <c r="A13" s="32" t="s">
        <v>51</v>
      </c>
      <c r="B13" s="41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</row>
    <row r="14" spans="1:11" ht="16.5" customHeight="1">
      <c r="A14" s="32" t="s">
        <v>52</v>
      </c>
      <c r="B14" s="34">
        <v>3346</v>
      </c>
      <c r="C14" s="36">
        <v>3746</v>
      </c>
      <c r="D14" s="36">
        <v>3346</v>
      </c>
      <c r="E14" s="36">
        <v>3746</v>
      </c>
      <c r="F14" s="36">
        <v>3346</v>
      </c>
      <c r="G14" s="36">
        <v>3746</v>
      </c>
      <c r="H14" s="39">
        <v>0</v>
      </c>
      <c r="I14" s="39">
        <v>0</v>
      </c>
      <c r="J14" s="39">
        <v>0</v>
      </c>
      <c r="K14" s="39">
        <v>0</v>
      </c>
    </row>
    <row r="15" spans="1:11" ht="16.5" customHeight="1">
      <c r="A15" s="32" t="s">
        <v>53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6.5" customHeight="1">
      <c r="A16" s="32" t="s">
        <v>54</v>
      </c>
      <c r="B16" s="34">
        <v>1334</v>
      </c>
      <c r="C16" s="36">
        <v>267664</v>
      </c>
      <c r="D16" s="36">
        <v>1334</v>
      </c>
      <c r="E16" s="36">
        <v>267664</v>
      </c>
      <c r="F16" s="36">
        <v>1158</v>
      </c>
      <c r="G16" s="36">
        <v>267487</v>
      </c>
      <c r="H16" s="36">
        <v>176</v>
      </c>
      <c r="I16" s="36">
        <v>176</v>
      </c>
      <c r="J16" s="39">
        <v>0</v>
      </c>
      <c r="K16" s="39">
        <v>0</v>
      </c>
    </row>
    <row r="17" spans="1:11" ht="16.5" customHeight="1">
      <c r="A17" s="33" t="s">
        <v>55</v>
      </c>
      <c r="B17" s="35">
        <v>128</v>
      </c>
      <c r="C17" s="37">
        <v>142</v>
      </c>
      <c r="D17" s="37">
        <v>128</v>
      </c>
      <c r="E17" s="37">
        <v>142</v>
      </c>
      <c r="F17" s="37">
        <v>128</v>
      </c>
      <c r="G17" s="37">
        <v>142</v>
      </c>
      <c r="H17" s="40">
        <v>0</v>
      </c>
      <c r="I17" s="40">
        <v>0</v>
      </c>
      <c r="J17" s="40">
        <v>0</v>
      </c>
      <c r="K17" s="40">
        <v>0</v>
      </c>
    </row>
    <row r="18" spans="1:11" ht="16.5" customHeight="1">
      <c r="A18" s="32" t="s">
        <v>41</v>
      </c>
      <c r="B18" s="34">
        <v>128</v>
      </c>
      <c r="C18" s="36">
        <v>142</v>
      </c>
      <c r="D18" s="36">
        <v>128</v>
      </c>
      <c r="E18" s="36">
        <v>142</v>
      </c>
      <c r="F18" s="36">
        <v>128</v>
      </c>
      <c r="G18" s="36">
        <v>142</v>
      </c>
      <c r="H18" s="39">
        <v>0</v>
      </c>
      <c r="I18" s="39">
        <v>0</v>
      </c>
      <c r="J18" s="39">
        <v>0</v>
      </c>
      <c r="K18" s="39">
        <v>0</v>
      </c>
    </row>
    <row r="19" spans="1:11" ht="16.5" customHeight="1">
      <c r="A19" s="32" t="s">
        <v>56</v>
      </c>
      <c r="B19" s="34">
        <v>128</v>
      </c>
      <c r="C19" s="36">
        <v>142</v>
      </c>
      <c r="D19" s="36">
        <v>128</v>
      </c>
      <c r="E19" s="36">
        <v>142</v>
      </c>
      <c r="F19" s="36">
        <v>128</v>
      </c>
      <c r="G19" s="36">
        <v>142</v>
      </c>
      <c r="H19" s="39">
        <v>0</v>
      </c>
      <c r="I19" s="39">
        <v>0</v>
      </c>
      <c r="J19" s="39">
        <v>0</v>
      </c>
      <c r="K19" s="39">
        <v>0</v>
      </c>
    </row>
    <row r="20" spans="1:11" ht="16.5" customHeight="1">
      <c r="A20" s="32" t="s">
        <v>57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6.5" customHeight="1">
      <c r="A21" s="32" t="s">
        <v>58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6.5" customHeight="1">
      <c r="A22" s="33" t="s">
        <v>59</v>
      </c>
      <c r="B22" s="47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6.5" customHeight="1">
      <c r="A23" s="32" t="s">
        <v>60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6.5" customHeight="1">
      <c r="A24" s="33" t="s">
        <v>61</v>
      </c>
      <c r="B24" s="35">
        <v>-502685</v>
      </c>
      <c r="C24" s="37">
        <v>473543</v>
      </c>
      <c r="D24" s="37">
        <v>-502685</v>
      </c>
      <c r="E24" s="37">
        <v>473543</v>
      </c>
      <c r="F24" s="18"/>
      <c r="G24" s="18"/>
      <c r="H24" s="18"/>
      <c r="I24" s="18"/>
      <c r="J24" s="40">
        <v>0</v>
      </c>
      <c r="K24" s="40">
        <v>0</v>
      </c>
    </row>
    <row r="25" spans="1:11" ht="16.5" customHeight="1">
      <c r="A25" s="32" t="s">
        <v>62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6.5" customHeight="1">
      <c r="A26" s="32" t="s">
        <v>63</v>
      </c>
      <c r="B26" s="34">
        <v>-798293</v>
      </c>
      <c r="C26" s="36">
        <v>117797</v>
      </c>
      <c r="D26" s="36">
        <v>-798293</v>
      </c>
      <c r="E26" s="36">
        <v>117797</v>
      </c>
      <c r="F26" s="18"/>
      <c r="G26" s="18"/>
      <c r="H26" s="18"/>
      <c r="I26" s="18"/>
      <c r="J26" s="39">
        <v>0</v>
      </c>
      <c r="K26" s="39">
        <v>0</v>
      </c>
    </row>
    <row r="27" spans="1:11" ht="16.5" customHeight="1">
      <c r="A27" s="32" t="s">
        <v>64</v>
      </c>
      <c r="B27" s="34">
        <v>360</v>
      </c>
      <c r="C27" s="36">
        <v>360</v>
      </c>
      <c r="D27" s="36">
        <v>360</v>
      </c>
      <c r="E27" s="36">
        <v>360</v>
      </c>
      <c r="F27" s="18"/>
      <c r="G27" s="18"/>
      <c r="H27" s="18"/>
      <c r="I27" s="18"/>
      <c r="J27" s="39">
        <v>0</v>
      </c>
      <c r="K27" s="39">
        <v>0</v>
      </c>
    </row>
    <row r="28" spans="1:11" ht="16.5" customHeight="1">
      <c r="A28" s="32" t="s">
        <v>65</v>
      </c>
      <c r="B28" s="34">
        <v>295248</v>
      </c>
      <c r="C28" s="36">
        <v>355386</v>
      </c>
      <c r="D28" s="36">
        <v>295248</v>
      </c>
      <c r="E28" s="36">
        <v>355386</v>
      </c>
      <c r="F28" s="18"/>
      <c r="G28" s="18"/>
      <c r="H28" s="18"/>
      <c r="I28" s="18"/>
      <c r="J28" s="39">
        <v>0</v>
      </c>
      <c r="K28" s="39">
        <v>0</v>
      </c>
    </row>
    <row r="29" spans="1:11" ht="16.5" customHeight="1">
      <c r="A29" s="32" t="s">
        <v>66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6.5" customHeight="1">
      <c r="A30" s="32" t="s">
        <v>67</v>
      </c>
      <c r="B30" s="41">
        <v>0</v>
      </c>
      <c r="C30" s="39">
        <v>0</v>
      </c>
      <c r="D30" s="39">
        <v>0</v>
      </c>
      <c r="E30" s="39">
        <v>0</v>
      </c>
      <c r="F30" s="18"/>
      <c r="G30" s="18"/>
      <c r="H30" s="18"/>
      <c r="I30" s="18"/>
      <c r="J30" s="39">
        <v>0</v>
      </c>
      <c r="K30" s="39">
        <v>0</v>
      </c>
    </row>
    <row r="31" spans="1:11" ht="16.5" customHeight="1">
      <c r="A31" s="32" t="s">
        <v>68</v>
      </c>
      <c r="B31" s="41">
        <v>0</v>
      </c>
      <c r="C31" s="39">
        <v>0</v>
      </c>
      <c r="D31" s="39">
        <v>0</v>
      </c>
      <c r="E31" s="39">
        <v>0</v>
      </c>
      <c r="F31" s="18"/>
      <c r="G31" s="18"/>
      <c r="H31" s="18"/>
      <c r="I31" s="18"/>
      <c r="J31" s="39">
        <v>0</v>
      </c>
      <c r="K31" s="39">
        <v>0</v>
      </c>
    </row>
    <row r="32" spans="1:11" ht="16.5" customHeight="1">
      <c r="A32" s="32" t="s">
        <v>69</v>
      </c>
      <c r="B32" s="41">
        <v>0</v>
      </c>
      <c r="C32" s="39">
        <v>0</v>
      </c>
      <c r="D32" s="39">
        <v>0</v>
      </c>
      <c r="E32" s="39">
        <v>0</v>
      </c>
      <c r="F32" s="18"/>
      <c r="G32" s="18"/>
      <c r="H32" s="18"/>
      <c r="I32" s="18"/>
      <c r="J32" s="39">
        <v>0</v>
      </c>
      <c r="K32" s="39">
        <v>0</v>
      </c>
    </row>
    <row r="33" spans="1:11" ht="16.5" customHeight="1">
      <c r="A33" s="33" t="s">
        <v>70</v>
      </c>
      <c r="B33" s="35">
        <v>1372227</v>
      </c>
      <c r="C33" s="37">
        <v>2737968</v>
      </c>
      <c r="D33" s="37">
        <v>1372227</v>
      </c>
      <c r="E33" s="37">
        <v>2737968</v>
      </c>
      <c r="F33" s="18"/>
      <c r="G33" s="18"/>
      <c r="H33" s="18"/>
      <c r="I33" s="18"/>
      <c r="J33" s="40">
        <v>0</v>
      </c>
      <c r="K33" s="40">
        <v>0</v>
      </c>
    </row>
    <row r="34" spans="1:11" ht="16.5" customHeight="1">
      <c r="A34" s="33" t="s">
        <v>71</v>
      </c>
      <c r="B34" s="47">
        <v>0</v>
      </c>
      <c r="C34" s="40">
        <v>0</v>
      </c>
      <c r="D34" s="40">
        <v>0</v>
      </c>
      <c r="E34" s="40">
        <v>0</v>
      </c>
      <c r="F34" s="18"/>
      <c r="G34" s="18"/>
      <c r="H34" s="18"/>
      <c r="I34" s="18"/>
      <c r="J34" s="40">
        <v>0</v>
      </c>
      <c r="K34" s="40">
        <v>0</v>
      </c>
    </row>
    <row r="35" spans="1:11" ht="16.5" customHeight="1">
      <c r="A35" s="33" t="s">
        <v>72</v>
      </c>
      <c r="B35" s="47">
        <v>1372227</v>
      </c>
      <c r="C35" s="40">
        <v>2737968</v>
      </c>
      <c r="D35" s="40">
        <v>1372227</v>
      </c>
      <c r="E35" s="40">
        <v>2737968</v>
      </c>
      <c r="F35" s="18"/>
      <c r="G35" s="18"/>
      <c r="H35" s="18"/>
      <c r="I35" s="18"/>
      <c r="J35" s="40">
        <v>0</v>
      </c>
      <c r="K35" s="40">
        <v>0</v>
      </c>
    </row>
    <row r="36" spans="1:11" ht="1.5" customHeight="1" thickBot="1">
      <c r="A36" s="9"/>
      <c r="B36" s="7"/>
      <c r="C36" s="8"/>
      <c r="D36" s="8"/>
      <c r="E36" s="10"/>
      <c r="F36" s="10"/>
      <c r="G36" s="10"/>
      <c r="H36" s="10"/>
      <c r="I36" s="10"/>
      <c r="J36" s="10"/>
      <c r="K36" s="13"/>
    </row>
    <row r="37" spans="1:11" ht="20.25" customHeight="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</sheetData>
  <mergeCells count="9">
    <mergeCell ref="A37:K37"/>
    <mergeCell ref="A5:K5"/>
    <mergeCell ref="A6:K6"/>
    <mergeCell ref="A7:A8"/>
    <mergeCell ref="B7:C7"/>
    <mergeCell ref="D7:E7"/>
    <mergeCell ref="F7:G7"/>
    <mergeCell ref="H7:I7"/>
    <mergeCell ref="J7:K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2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4" max="14" width="9" style="1"/>
    <col min="21" max="21" width="9" style="1"/>
  </cols>
  <sheetData>
    <row r="1" spans="1:12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75</v>
      </c>
      <c r="F1" s="44" t="s">
        <v>17</v>
      </c>
      <c r="G1" s="4"/>
      <c r="H1" s="42" t="s">
        <v>46</v>
      </c>
      <c r="I1" s="4"/>
      <c r="J1" s="4"/>
    </row>
    <row r="2" spans="1:12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2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2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2" ht="32.25" customHeight="1">
      <c r="A5" s="23" t="str">
        <f>E1</f>
        <v>澎湖縣公庫收支(續2)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12</v>
      </c>
      <c r="K7" s="20"/>
      <c r="L7" s="14"/>
    </row>
    <row r="8" spans="1:12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  <c r="L8" s="14"/>
    </row>
    <row r="9" spans="1:12" ht="16.5" customHeight="1">
      <c r="A9" s="33" t="s">
        <v>18</v>
      </c>
      <c r="B9" s="35">
        <v>1405784</v>
      </c>
      <c r="C9" s="37">
        <v>2490611</v>
      </c>
      <c r="D9" s="37">
        <v>1405784</v>
      </c>
      <c r="E9" s="37">
        <v>2490611</v>
      </c>
      <c r="F9" s="37">
        <v>1236316</v>
      </c>
      <c r="G9" s="37">
        <v>2320355</v>
      </c>
      <c r="H9" s="37">
        <v>169468</v>
      </c>
      <c r="I9" s="37">
        <v>170256</v>
      </c>
      <c r="J9" s="40">
        <v>0</v>
      </c>
      <c r="K9" s="40">
        <v>0</v>
      </c>
      <c r="L9" s="14"/>
    </row>
    <row r="10" spans="1:12" ht="16.5" customHeight="1">
      <c r="A10" s="33" t="s">
        <v>19</v>
      </c>
      <c r="B10" s="35">
        <v>1197821</v>
      </c>
      <c r="C10" s="37">
        <v>2258213</v>
      </c>
      <c r="D10" s="37">
        <v>1197821</v>
      </c>
      <c r="E10" s="37">
        <v>2258213</v>
      </c>
      <c r="F10" s="37">
        <v>1175502</v>
      </c>
      <c r="G10" s="37">
        <v>2235120</v>
      </c>
      <c r="H10" s="37">
        <v>22319</v>
      </c>
      <c r="I10" s="37">
        <v>23093</v>
      </c>
      <c r="J10" s="40">
        <v>0</v>
      </c>
      <c r="K10" s="40">
        <v>0</v>
      </c>
      <c r="L10" s="14"/>
    </row>
    <row r="11" spans="1:12" ht="16.5" customHeight="1">
      <c r="A11" s="32" t="s">
        <v>76</v>
      </c>
      <c r="B11" s="34">
        <v>466145</v>
      </c>
      <c r="C11" s="36">
        <v>716999</v>
      </c>
      <c r="D11" s="36">
        <v>466145</v>
      </c>
      <c r="E11" s="36">
        <v>716999</v>
      </c>
      <c r="F11" s="36">
        <v>466145</v>
      </c>
      <c r="G11" s="36">
        <v>716999</v>
      </c>
      <c r="H11" s="39">
        <v>0</v>
      </c>
      <c r="I11" s="39">
        <v>0</v>
      </c>
      <c r="J11" s="39">
        <v>0</v>
      </c>
      <c r="K11" s="39">
        <v>0</v>
      </c>
      <c r="L11" s="14"/>
    </row>
    <row r="12" spans="1:12" ht="16.5" customHeight="1">
      <c r="A12" s="32" t="s">
        <v>77</v>
      </c>
      <c r="B12" s="34">
        <v>25974</v>
      </c>
      <c r="C12" s="36">
        <v>43693</v>
      </c>
      <c r="D12" s="36">
        <v>25974</v>
      </c>
      <c r="E12" s="36">
        <v>43693</v>
      </c>
      <c r="F12" s="36">
        <v>25974</v>
      </c>
      <c r="G12" s="36">
        <v>43693</v>
      </c>
      <c r="H12" s="39">
        <v>0</v>
      </c>
      <c r="I12" s="39">
        <v>0</v>
      </c>
      <c r="J12" s="39">
        <v>0</v>
      </c>
      <c r="K12" s="39">
        <v>0</v>
      </c>
      <c r="L12" s="14"/>
    </row>
    <row r="13" spans="1:12" ht="16.5" customHeight="1">
      <c r="A13" s="32" t="s">
        <v>78</v>
      </c>
      <c r="B13" s="34">
        <v>39333</v>
      </c>
      <c r="C13" s="36">
        <v>60481</v>
      </c>
      <c r="D13" s="36">
        <v>39333</v>
      </c>
      <c r="E13" s="36">
        <v>60481</v>
      </c>
      <c r="F13" s="36">
        <v>39333</v>
      </c>
      <c r="G13" s="36">
        <v>60481</v>
      </c>
      <c r="H13" s="39">
        <v>0</v>
      </c>
      <c r="I13" s="39">
        <v>0</v>
      </c>
      <c r="J13" s="39">
        <v>0</v>
      </c>
      <c r="K13" s="39">
        <v>0</v>
      </c>
      <c r="L13" s="14"/>
    </row>
    <row r="14" spans="1:12" ht="16.5" customHeight="1">
      <c r="A14" s="32" t="s">
        <v>79</v>
      </c>
      <c r="B14" s="34">
        <v>109498</v>
      </c>
      <c r="C14" s="36">
        <v>169846</v>
      </c>
      <c r="D14" s="36">
        <v>109498</v>
      </c>
      <c r="E14" s="36">
        <v>169846</v>
      </c>
      <c r="F14" s="36">
        <v>109498</v>
      </c>
      <c r="G14" s="36">
        <v>169846</v>
      </c>
      <c r="H14" s="39">
        <v>0</v>
      </c>
      <c r="I14" s="39">
        <v>0</v>
      </c>
      <c r="J14" s="39">
        <v>0</v>
      </c>
      <c r="K14" s="39">
        <v>0</v>
      </c>
      <c r="L14" s="14"/>
    </row>
    <row r="15" spans="1:12" ht="16.5" customHeight="1">
      <c r="A15" s="32" t="s">
        <v>80</v>
      </c>
      <c r="B15" s="34">
        <v>268092</v>
      </c>
      <c r="C15" s="36">
        <v>406809</v>
      </c>
      <c r="D15" s="36">
        <v>268092</v>
      </c>
      <c r="E15" s="36">
        <v>406809</v>
      </c>
      <c r="F15" s="36">
        <v>268092</v>
      </c>
      <c r="G15" s="36">
        <v>406809</v>
      </c>
      <c r="H15" s="39">
        <v>0</v>
      </c>
      <c r="I15" s="39">
        <v>0</v>
      </c>
      <c r="J15" s="39">
        <v>0</v>
      </c>
      <c r="K15" s="39">
        <v>0</v>
      </c>
      <c r="L15" s="14"/>
    </row>
    <row r="16" spans="1:12" ht="16.5" customHeight="1">
      <c r="A16" s="32" t="s">
        <v>81</v>
      </c>
      <c r="B16" s="34">
        <v>23249</v>
      </c>
      <c r="C16" s="36">
        <v>36170</v>
      </c>
      <c r="D16" s="36">
        <v>23249</v>
      </c>
      <c r="E16" s="36">
        <v>36170</v>
      </c>
      <c r="F16" s="36">
        <v>23249</v>
      </c>
      <c r="G16" s="36">
        <v>36170</v>
      </c>
      <c r="H16" s="39">
        <v>0</v>
      </c>
      <c r="I16" s="39">
        <v>0</v>
      </c>
      <c r="J16" s="39">
        <v>0</v>
      </c>
      <c r="K16" s="39">
        <v>0</v>
      </c>
      <c r="L16" s="14"/>
    </row>
    <row r="17" spans="1:12" ht="16.5" customHeight="1">
      <c r="A17" s="32" t="s">
        <v>82</v>
      </c>
      <c r="B17" s="34">
        <v>255987</v>
      </c>
      <c r="C17" s="36">
        <v>426520</v>
      </c>
      <c r="D17" s="36">
        <v>255987</v>
      </c>
      <c r="E17" s="36">
        <v>426520</v>
      </c>
      <c r="F17" s="36">
        <v>255554</v>
      </c>
      <c r="G17" s="36">
        <v>426087</v>
      </c>
      <c r="H17" s="36">
        <v>434</v>
      </c>
      <c r="I17" s="36">
        <v>434</v>
      </c>
      <c r="J17" s="39">
        <v>0</v>
      </c>
      <c r="K17" s="39">
        <v>0</v>
      </c>
      <c r="L17" s="14"/>
    </row>
    <row r="18" spans="1:12" ht="16.5" customHeight="1">
      <c r="A18" s="32" t="s">
        <v>83</v>
      </c>
      <c r="B18" s="34">
        <v>232883</v>
      </c>
      <c r="C18" s="36">
        <v>389194</v>
      </c>
      <c r="D18" s="36">
        <v>232883</v>
      </c>
      <c r="E18" s="36">
        <v>389194</v>
      </c>
      <c r="F18" s="36">
        <v>232883</v>
      </c>
      <c r="G18" s="36">
        <v>389194</v>
      </c>
      <c r="H18" s="39">
        <v>0</v>
      </c>
      <c r="I18" s="39">
        <v>0</v>
      </c>
      <c r="J18" s="39">
        <v>0</v>
      </c>
      <c r="K18" s="39">
        <v>0</v>
      </c>
      <c r="L18" s="14"/>
    </row>
    <row r="19" spans="1:12" ht="16.5" customHeight="1">
      <c r="A19" s="32" t="s">
        <v>84</v>
      </c>
      <c r="B19" s="34">
        <v>2423</v>
      </c>
      <c r="C19" s="36">
        <v>4884</v>
      </c>
      <c r="D19" s="36">
        <v>2423</v>
      </c>
      <c r="E19" s="36">
        <v>4884</v>
      </c>
      <c r="F19" s="36">
        <v>2423</v>
      </c>
      <c r="G19" s="36">
        <v>4884</v>
      </c>
      <c r="H19" s="39">
        <v>0</v>
      </c>
      <c r="I19" s="39">
        <v>0</v>
      </c>
      <c r="J19" s="39">
        <v>0</v>
      </c>
      <c r="K19" s="39">
        <v>0</v>
      </c>
      <c r="L19" s="14"/>
    </row>
    <row r="20" spans="1:12" ht="16.5" customHeight="1">
      <c r="A20" s="32" t="s">
        <v>85</v>
      </c>
      <c r="B20" s="34">
        <v>20681</v>
      </c>
      <c r="C20" s="36">
        <v>32443</v>
      </c>
      <c r="D20" s="36">
        <v>20681</v>
      </c>
      <c r="E20" s="36">
        <v>32443</v>
      </c>
      <c r="F20" s="36">
        <v>20247</v>
      </c>
      <c r="G20" s="36">
        <v>32009</v>
      </c>
      <c r="H20" s="36">
        <v>434</v>
      </c>
      <c r="I20" s="36">
        <v>434</v>
      </c>
      <c r="J20" s="39">
        <v>0</v>
      </c>
      <c r="K20" s="39">
        <v>0</v>
      </c>
      <c r="L20" s="14"/>
    </row>
    <row r="21" spans="1:12" ht="16.5" customHeight="1">
      <c r="A21" s="32" t="s">
        <v>86</v>
      </c>
      <c r="B21" s="34">
        <v>95692</v>
      </c>
      <c r="C21" s="36">
        <v>130856</v>
      </c>
      <c r="D21" s="36">
        <v>95692</v>
      </c>
      <c r="E21" s="36">
        <v>130856</v>
      </c>
      <c r="F21" s="36">
        <v>92987</v>
      </c>
      <c r="G21" s="36">
        <v>128150</v>
      </c>
      <c r="H21" s="36">
        <v>2705</v>
      </c>
      <c r="I21" s="36">
        <v>2705</v>
      </c>
      <c r="J21" s="39">
        <v>0</v>
      </c>
      <c r="K21" s="39">
        <v>0</v>
      </c>
      <c r="L21" s="14"/>
    </row>
    <row r="22" spans="1:12" ht="16.5" customHeight="1">
      <c r="A22" s="32" t="s">
        <v>87</v>
      </c>
      <c r="B22" s="34">
        <v>26073</v>
      </c>
      <c r="C22" s="36">
        <v>42761</v>
      </c>
      <c r="D22" s="36">
        <v>26073</v>
      </c>
      <c r="E22" s="36">
        <v>42761</v>
      </c>
      <c r="F22" s="36">
        <v>26073</v>
      </c>
      <c r="G22" s="36">
        <v>42761</v>
      </c>
      <c r="H22" s="39">
        <v>0</v>
      </c>
      <c r="I22" s="39">
        <v>0</v>
      </c>
      <c r="J22" s="39">
        <v>0</v>
      </c>
      <c r="K22" s="39">
        <v>0</v>
      </c>
      <c r="L22" s="14"/>
    </row>
    <row r="23" spans="1:12" ht="16.5" customHeight="1">
      <c r="A23" s="32" t="s">
        <v>88</v>
      </c>
      <c r="B23" s="34">
        <v>11458</v>
      </c>
      <c r="C23" s="36">
        <v>18990</v>
      </c>
      <c r="D23" s="36">
        <v>11458</v>
      </c>
      <c r="E23" s="36">
        <v>18990</v>
      </c>
      <c r="F23" s="36">
        <v>11458</v>
      </c>
      <c r="G23" s="36">
        <v>18990</v>
      </c>
      <c r="H23" s="39">
        <v>0</v>
      </c>
      <c r="I23" s="39">
        <v>0</v>
      </c>
      <c r="J23" s="39">
        <v>0</v>
      </c>
      <c r="K23" s="39">
        <v>0</v>
      </c>
      <c r="L23" s="14"/>
    </row>
    <row r="24" spans="1:12" ht="16.5" customHeight="1">
      <c r="A24" s="32" t="s">
        <v>89</v>
      </c>
      <c r="B24" s="41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14"/>
    </row>
    <row r="25" spans="1:12" ht="16.5" customHeight="1">
      <c r="A25" s="32" t="s">
        <v>90</v>
      </c>
      <c r="B25" s="34">
        <v>58161</v>
      </c>
      <c r="C25" s="36">
        <v>69105</v>
      </c>
      <c r="D25" s="36">
        <v>58161</v>
      </c>
      <c r="E25" s="36">
        <v>69105</v>
      </c>
      <c r="F25" s="36">
        <v>55456</v>
      </c>
      <c r="G25" s="36">
        <v>66400</v>
      </c>
      <c r="H25" s="36">
        <v>2705</v>
      </c>
      <c r="I25" s="36">
        <v>2705</v>
      </c>
      <c r="J25" s="39">
        <v>0</v>
      </c>
      <c r="K25" s="39">
        <v>0</v>
      </c>
      <c r="L25" s="14"/>
    </row>
    <row r="26" spans="1:12" ht="16.5" customHeight="1">
      <c r="A26" s="32" t="s">
        <v>91</v>
      </c>
      <c r="B26" s="34">
        <v>314336</v>
      </c>
      <c r="C26" s="36">
        <v>402070</v>
      </c>
      <c r="D26" s="36">
        <v>314336</v>
      </c>
      <c r="E26" s="36">
        <v>402070</v>
      </c>
      <c r="F26" s="36">
        <v>314186</v>
      </c>
      <c r="G26" s="36">
        <v>401920</v>
      </c>
      <c r="H26" s="36">
        <v>150</v>
      </c>
      <c r="I26" s="36">
        <v>150</v>
      </c>
      <c r="J26" s="39">
        <v>0</v>
      </c>
      <c r="K26" s="39">
        <v>0</v>
      </c>
      <c r="L26" s="14"/>
    </row>
    <row r="27" spans="1:12" ht="16.5" customHeight="1">
      <c r="A27" s="32" t="s">
        <v>92</v>
      </c>
      <c r="B27" s="34">
        <v>238</v>
      </c>
      <c r="C27" s="36">
        <v>329</v>
      </c>
      <c r="D27" s="36">
        <v>238</v>
      </c>
      <c r="E27" s="36">
        <v>329</v>
      </c>
      <c r="F27" s="36">
        <v>238</v>
      </c>
      <c r="G27" s="36">
        <v>329</v>
      </c>
      <c r="H27" s="39">
        <v>0</v>
      </c>
      <c r="I27" s="39">
        <v>0</v>
      </c>
      <c r="J27" s="39">
        <v>0</v>
      </c>
      <c r="K27" s="39">
        <v>0</v>
      </c>
      <c r="L27" s="14"/>
    </row>
    <row r="28" spans="1:12" ht="16.5" customHeight="1">
      <c r="A28" s="32" t="s">
        <v>93</v>
      </c>
      <c r="B28" s="34">
        <v>34943</v>
      </c>
      <c r="C28" s="36">
        <v>40956</v>
      </c>
      <c r="D28" s="36">
        <v>34943</v>
      </c>
      <c r="E28" s="36">
        <v>40956</v>
      </c>
      <c r="F28" s="36">
        <v>34943</v>
      </c>
      <c r="G28" s="36">
        <v>40956</v>
      </c>
      <c r="H28" s="39">
        <v>0</v>
      </c>
      <c r="I28" s="39">
        <v>0</v>
      </c>
      <c r="J28" s="39">
        <v>0</v>
      </c>
      <c r="K28" s="39">
        <v>0</v>
      </c>
      <c r="L28" s="14"/>
    </row>
    <row r="29" spans="1:12" ht="16.5" customHeight="1">
      <c r="A29" s="32" t="s">
        <v>94</v>
      </c>
      <c r="B29" s="34">
        <v>209719</v>
      </c>
      <c r="C29" s="36">
        <v>248689</v>
      </c>
      <c r="D29" s="36">
        <v>209719</v>
      </c>
      <c r="E29" s="36">
        <v>248689</v>
      </c>
      <c r="F29" s="36">
        <v>209719</v>
      </c>
      <c r="G29" s="36">
        <v>248689</v>
      </c>
      <c r="H29" s="39">
        <v>0</v>
      </c>
      <c r="I29" s="39">
        <v>0</v>
      </c>
      <c r="J29" s="39">
        <v>0</v>
      </c>
      <c r="K29" s="39">
        <v>0</v>
      </c>
      <c r="L29" s="14"/>
    </row>
    <row r="30" spans="1:12" ht="16.5" customHeight="1">
      <c r="A30" s="32" t="s">
        <v>95</v>
      </c>
      <c r="B30" s="34">
        <v>2938</v>
      </c>
      <c r="C30" s="36">
        <v>3462</v>
      </c>
      <c r="D30" s="36">
        <v>2938</v>
      </c>
      <c r="E30" s="36">
        <v>3462</v>
      </c>
      <c r="F30" s="36">
        <v>2865</v>
      </c>
      <c r="G30" s="36">
        <v>3388</v>
      </c>
      <c r="H30" s="36">
        <v>74</v>
      </c>
      <c r="I30" s="36">
        <v>74</v>
      </c>
      <c r="J30" s="39">
        <v>0</v>
      </c>
      <c r="K30" s="39">
        <v>0</v>
      </c>
      <c r="L30" s="14"/>
    </row>
    <row r="31" spans="1:12" ht="16.5" customHeight="1">
      <c r="A31" s="32" t="s">
        <v>96</v>
      </c>
      <c r="B31" s="34">
        <v>66498</v>
      </c>
      <c r="C31" s="36">
        <v>108635</v>
      </c>
      <c r="D31" s="36">
        <v>66498</v>
      </c>
      <c r="E31" s="36">
        <v>108635</v>
      </c>
      <c r="F31" s="36">
        <v>66421</v>
      </c>
      <c r="G31" s="36">
        <v>108558</v>
      </c>
      <c r="H31" s="36">
        <v>76</v>
      </c>
      <c r="I31" s="36">
        <v>76</v>
      </c>
      <c r="J31" s="39">
        <v>0</v>
      </c>
      <c r="K31" s="39">
        <v>0</v>
      </c>
      <c r="L31" s="14"/>
    </row>
    <row r="32" spans="1:12" ht="16.5" customHeight="1">
      <c r="A32" s="32" t="s">
        <v>97</v>
      </c>
      <c r="B32" s="34">
        <v>37371</v>
      </c>
      <c r="C32" s="36">
        <v>49844</v>
      </c>
      <c r="D32" s="36">
        <v>37371</v>
      </c>
      <c r="E32" s="36">
        <v>49844</v>
      </c>
      <c r="F32" s="36">
        <v>18341</v>
      </c>
      <c r="G32" s="36">
        <v>30040</v>
      </c>
      <c r="H32" s="36">
        <v>19030</v>
      </c>
      <c r="I32" s="36">
        <v>19804</v>
      </c>
      <c r="J32" s="39">
        <v>0</v>
      </c>
      <c r="K32" s="39">
        <v>0</v>
      </c>
      <c r="L32" s="14"/>
    </row>
    <row r="33" spans="1:12" ht="16.5" customHeight="1">
      <c r="A33" s="32" t="s">
        <v>98</v>
      </c>
      <c r="B33" s="34">
        <v>424</v>
      </c>
      <c r="C33" s="36">
        <v>743</v>
      </c>
      <c r="D33" s="36">
        <v>424</v>
      </c>
      <c r="E33" s="36">
        <v>743</v>
      </c>
      <c r="F33" s="36">
        <v>424</v>
      </c>
      <c r="G33" s="36">
        <v>743</v>
      </c>
      <c r="H33" s="39">
        <v>0</v>
      </c>
      <c r="I33" s="39">
        <v>0</v>
      </c>
      <c r="J33" s="39">
        <v>0</v>
      </c>
      <c r="K33" s="39">
        <v>0</v>
      </c>
      <c r="L33" s="14"/>
    </row>
    <row r="34" spans="1:12" ht="16.5" customHeight="1">
      <c r="A34" s="32" t="s">
        <v>99</v>
      </c>
      <c r="B34" s="34">
        <v>36946</v>
      </c>
      <c r="C34" s="36">
        <v>49101</v>
      </c>
      <c r="D34" s="36">
        <v>36946</v>
      </c>
      <c r="E34" s="36">
        <v>49101</v>
      </c>
      <c r="F34" s="36">
        <v>17916</v>
      </c>
      <c r="G34" s="36">
        <v>29297</v>
      </c>
      <c r="H34" s="36">
        <v>19030</v>
      </c>
      <c r="I34" s="36">
        <v>19804</v>
      </c>
      <c r="J34" s="39">
        <v>0</v>
      </c>
      <c r="K34" s="39">
        <v>0</v>
      </c>
      <c r="L34" s="14"/>
    </row>
    <row r="35" spans="1:12" ht="16.5" customHeight="1">
      <c r="A35" s="32" t="s">
        <v>100</v>
      </c>
      <c r="B35" s="34">
        <v>26555</v>
      </c>
      <c r="C35" s="36">
        <v>528963</v>
      </c>
      <c r="D35" s="36">
        <v>26555</v>
      </c>
      <c r="E35" s="36">
        <v>528963</v>
      </c>
      <c r="F35" s="36">
        <v>26555</v>
      </c>
      <c r="G35" s="36">
        <v>528963</v>
      </c>
      <c r="H35" s="39">
        <v>0</v>
      </c>
      <c r="I35" s="39">
        <v>0</v>
      </c>
      <c r="J35" s="39">
        <v>0</v>
      </c>
      <c r="K35" s="39">
        <v>0</v>
      </c>
      <c r="L35" s="14"/>
    </row>
    <row r="36" spans="1:12" ht="16.5" customHeight="1">
      <c r="A36" s="32" t="s">
        <v>101</v>
      </c>
      <c r="B36" s="34">
        <v>26555</v>
      </c>
      <c r="C36" s="36">
        <v>528963</v>
      </c>
      <c r="D36" s="36">
        <v>26555</v>
      </c>
      <c r="E36" s="36">
        <v>528963</v>
      </c>
      <c r="F36" s="36">
        <v>26555</v>
      </c>
      <c r="G36" s="36">
        <v>528963</v>
      </c>
      <c r="H36" s="39">
        <v>0</v>
      </c>
      <c r="I36" s="39">
        <v>0</v>
      </c>
      <c r="J36" s="39">
        <v>0</v>
      </c>
      <c r="K36" s="39">
        <v>0</v>
      </c>
      <c r="L36" s="14"/>
    </row>
    <row r="37" spans="1:12" ht="0.75" customHeight="1" thickBot="1">
      <c r="A37" s="9"/>
      <c r="B37" s="7"/>
      <c r="C37" s="8"/>
      <c r="D37" s="8"/>
      <c r="E37" s="10"/>
      <c r="F37" s="10"/>
      <c r="G37" s="10"/>
      <c r="H37" s="10"/>
      <c r="I37" s="10"/>
      <c r="J37" s="10"/>
      <c r="K37" s="13"/>
    </row>
    <row r="38" spans="1:12" ht="18.75" customHeight="1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9">
    <mergeCell ref="J7:K7"/>
    <mergeCell ref="A38:K38"/>
    <mergeCell ref="A5:K5"/>
    <mergeCell ref="A6:K6"/>
    <mergeCell ref="A7:A8"/>
    <mergeCell ref="B7:C7"/>
    <mergeCell ref="D7:E7"/>
    <mergeCell ref="F7:G7"/>
    <mergeCell ref="H7:I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3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102</v>
      </c>
      <c r="F1" s="44" t="s">
        <v>17</v>
      </c>
      <c r="G1" s="4"/>
      <c r="H1" s="42" t="s">
        <v>46</v>
      </c>
      <c r="I1" s="4"/>
      <c r="J1" s="4"/>
    </row>
    <row r="2" spans="1:11" hidden="1">
      <c r="A2" s="6"/>
      <c r="B2" s="5"/>
      <c r="C2" s="4"/>
      <c r="D2" s="4"/>
      <c r="E2" s="4"/>
      <c r="F2" s="4"/>
      <c r="G2" s="4"/>
      <c r="H2" s="4"/>
      <c r="I2" s="4"/>
      <c r="J2" s="4"/>
    </row>
    <row r="3" spans="1:11">
      <c r="A3" s="11"/>
      <c r="B3" s="11"/>
      <c r="C3" s="2"/>
      <c r="D3" s="2"/>
      <c r="E3" s="3"/>
      <c r="F3" s="3"/>
      <c r="G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澎湖縣公庫收支(續3)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8" customHeight="1">
      <c r="A9" s="32" t="s">
        <v>103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8" customHeight="1">
      <c r="A10" s="32" t="s">
        <v>104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8" customHeight="1">
      <c r="A11" s="32" t="s">
        <v>105</v>
      </c>
      <c r="B11" s="41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</row>
    <row r="12" spans="1:11" ht="18" customHeight="1">
      <c r="A12" s="32" t="s">
        <v>106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8" customHeight="1">
      <c r="A13" s="32" t="s">
        <v>107</v>
      </c>
      <c r="B13" s="34">
        <v>32</v>
      </c>
      <c r="C13" s="36">
        <v>32</v>
      </c>
      <c r="D13" s="36">
        <v>32</v>
      </c>
      <c r="E13" s="36">
        <v>32</v>
      </c>
      <c r="F13" s="36">
        <v>32</v>
      </c>
      <c r="G13" s="36">
        <v>32</v>
      </c>
      <c r="H13" s="39">
        <v>0</v>
      </c>
      <c r="I13" s="39">
        <v>0</v>
      </c>
      <c r="J13" s="39">
        <v>0</v>
      </c>
      <c r="K13" s="39">
        <v>0</v>
      </c>
    </row>
    <row r="14" spans="1:11" ht="18" customHeight="1">
      <c r="A14" s="32" t="s">
        <v>108</v>
      </c>
      <c r="B14" s="34">
        <v>32</v>
      </c>
      <c r="C14" s="36">
        <v>32</v>
      </c>
      <c r="D14" s="36">
        <v>32</v>
      </c>
      <c r="E14" s="36">
        <v>32</v>
      </c>
      <c r="F14" s="36">
        <v>32</v>
      </c>
      <c r="G14" s="36">
        <v>32</v>
      </c>
      <c r="H14" s="39">
        <v>0</v>
      </c>
      <c r="I14" s="39">
        <v>0</v>
      </c>
      <c r="J14" s="39">
        <v>0</v>
      </c>
      <c r="K14" s="39">
        <v>0</v>
      </c>
    </row>
    <row r="15" spans="1:11" ht="18" customHeight="1">
      <c r="A15" s="32" t="s">
        <v>109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8" customHeight="1">
      <c r="A16" s="32" t="s">
        <v>110</v>
      </c>
      <c r="B16" s="41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</row>
    <row r="17" spans="1:11" ht="18" customHeight="1">
      <c r="A17" s="32" t="s">
        <v>111</v>
      </c>
      <c r="B17" s="34">
        <v>1703</v>
      </c>
      <c r="C17" s="36">
        <v>2928</v>
      </c>
      <c r="D17" s="36">
        <v>1703</v>
      </c>
      <c r="E17" s="36">
        <v>2928</v>
      </c>
      <c r="F17" s="36">
        <v>1703</v>
      </c>
      <c r="G17" s="36">
        <v>2928</v>
      </c>
      <c r="H17" s="39">
        <v>0</v>
      </c>
      <c r="I17" s="39">
        <v>0</v>
      </c>
      <c r="J17" s="39">
        <v>0</v>
      </c>
      <c r="K17" s="39">
        <v>0</v>
      </c>
    </row>
    <row r="18" spans="1:11" ht="18" customHeight="1">
      <c r="A18" s="33" t="s">
        <v>55</v>
      </c>
      <c r="B18" s="35">
        <v>207963</v>
      </c>
      <c r="C18" s="37">
        <v>232399</v>
      </c>
      <c r="D18" s="37">
        <v>207963</v>
      </c>
      <c r="E18" s="37">
        <v>232399</v>
      </c>
      <c r="F18" s="37">
        <v>60813</v>
      </c>
      <c r="G18" s="37">
        <v>85235</v>
      </c>
      <c r="H18" s="37">
        <v>147149</v>
      </c>
      <c r="I18" s="37">
        <v>147163</v>
      </c>
      <c r="J18" s="40">
        <v>0</v>
      </c>
      <c r="K18" s="40">
        <v>0</v>
      </c>
    </row>
    <row r="19" spans="1:11" ht="18" customHeight="1">
      <c r="A19" s="32" t="s">
        <v>76</v>
      </c>
      <c r="B19" s="34">
        <v>14624</v>
      </c>
      <c r="C19" s="36">
        <v>14847</v>
      </c>
      <c r="D19" s="36">
        <v>14624</v>
      </c>
      <c r="E19" s="36">
        <v>14847</v>
      </c>
      <c r="F19" s="36">
        <v>328</v>
      </c>
      <c r="G19" s="36">
        <v>538</v>
      </c>
      <c r="H19" s="36">
        <v>14295</v>
      </c>
      <c r="I19" s="36">
        <v>14309</v>
      </c>
      <c r="J19" s="39">
        <v>0</v>
      </c>
      <c r="K19" s="39">
        <v>0</v>
      </c>
    </row>
    <row r="20" spans="1:11" ht="18" customHeight="1">
      <c r="A20" s="32" t="s">
        <v>77</v>
      </c>
      <c r="B20" s="34">
        <v>42</v>
      </c>
      <c r="C20" s="36">
        <v>59</v>
      </c>
      <c r="D20" s="36">
        <v>42</v>
      </c>
      <c r="E20" s="36">
        <v>59</v>
      </c>
      <c r="F20" s="36">
        <v>42</v>
      </c>
      <c r="G20" s="36">
        <v>59</v>
      </c>
      <c r="H20" s="39">
        <v>0</v>
      </c>
      <c r="I20" s="39">
        <v>0</v>
      </c>
      <c r="J20" s="39">
        <v>0</v>
      </c>
      <c r="K20" s="39">
        <v>0</v>
      </c>
    </row>
    <row r="21" spans="1:11" ht="18" customHeight="1">
      <c r="A21" s="32" t="s">
        <v>78</v>
      </c>
      <c r="B21" s="41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</row>
    <row r="22" spans="1:11" ht="18" customHeight="1">
      <c r="A22" s="32" t="s">
        <v>79</v>
      </c>
      <c r="B22" s="34">
        <v>137</v>
      </c>
      <c r="C22" s="36">
        <v>223</v>
      </c>
      <c r="D22" s="36">
        <v>137</v>
      </c>
      <c r="E22" s="36">
        <v>223</v>
      </c>
      <c r="F22" s="36">
        <v>137</v>
      </c>
      <c r="G22" s="36">
        <v>223</v>
      </c>
      <c r="H22" s="39">
        <v>0</v>
      </c>
      <c r="I22" s="39">
        <v>0</v>
      </c>
      <c r="J22" s="39">
        <v>0</v>
      </c>
      <c r="K22" s="39">
        <v>0</v>
      </c>
    </row>
    <row r="23" spans="1:11" ht="18" customHeight="1">
      <c r="A23" s="32" t="s">
        <v>80</v>
      </c>
      <c r="B23" s="34">
        <v>14433</v>
      </c>
      <c r="C23" s="36">
        <v>14553</v>
      </c>
      <c r="D23" s="36">
        <v>14433</v>
      </c>
      <c r="E23" s="36">
        <v>14553</v>
      </c>
      <c r="F23" s="36">
        <v>137</v>
      </c>
      <c r="G23" s="36">
        <v>244</v>
      </c>
      <c r="H23" s="36">
        <v>14295</v>
      </c>
      <c r="I23" s="36">
        <v>14309</v>
      </c>
      <c r="J23" s="39">
        <v>0</v>
      </c>
      <c r="K23" s="39">
        <v>0</v>
      </c>
    </row>
    <row r="24" spans="1:11" ht="18" customHeight="1">
      <c r="A24" s="32" t="s">
        <v>81</v>
      </c>
      <c r="B24" s="34">
        <v>12</v>
      </c>
      <c r="C24" s="36">
        <v>12</v>
      </c>
      <c r="D24" s="36">
        <v>12</v>
      </c>
      <c r="E24" s="36">
        <v>12</v>
      </c>
      <c r="F24" s="36">
        <v>12</v>
      </c>
      <c r="G24" s="36">
        <v>12</v>
      </c>
      <c r="H24" s="39">
        <v>0</v>
      </c>
      <c r="I24" s="39">
        <v>0</v>
      </c>
      <c r="J24" s="39">
        <v>0</v>
      </c>
      <c r="K24" s="39">
        <v>0</v>
      </c>
    </row>
    <row r="25" spans="1:11" ht="18" customHeight="1">
      <c r="A25" s="32" t="s">
        <v>82</v>
      </c>
      <c r="B25" s="34">
        <v>48681</v>
      </c>
      <c r="C25" s="36">
        <v>48681</v>
      </c>
      <c r="D25" s="36">
        <v>48681</v>
      </c>
      <c r="E25" s="36">
        <v>48681</v>
      </c>
      <c r="F25" s="36">
        <v>25</v>
      </c>
      <c r="G25" s="36">
        <v>25</v>
      </c>
      <c r="H25" s="36">
        <v>48656</v>
      </c>
      <c r="I25" s="36">
        <v>48656</v>
      </c>
      <c r="J25" s="39">
        <v>0</v>
      </c>
      <c r="K25" s="39">
        <v>0</v>
      </c>
    </row>
    <row r="26" spans="1:11" ht="18" customHeight="1">
      <c r="A26" s="32" t="s">
        <v>83</v>
      </c>
      <c r="B26" s="41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1:11" ht="18" customHeight="1">
      <c r="A27" s="32" t="s">
        <v>84</v>
      </c>
      <c r="B27" s="41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</row>
    <row r="28" spans="1:11" ht="18" customHeight="1">
      <c r="A28" s="32" t="s">
        <v>85</v>
      </c>
      <c r="B28" s="34">
        <v>48681</v>
      </c>
      <c r="C28" s="36">
        <v>48681</v>
      </c>
      <c r="D28" s="36">
        <v>48681</v>
      </c>
      <c r="E28" s="36">
        <v>48681</v>
      </c>
      <c r="F28" s="36">
        <v>25</v>
      </c>
      <c r="G28" s="36">
        <v>25</v>
      </c>
      <c r="H28" s="36">
        <v>48656</v>
      </c>
      <c r="I28" s="36">
        <v>48656</v>
      </c>
      <c r="J28" s="39">
        <v>0</v>
      </c>
      <c r="K28" s="39">
        <v>0</v>
      </c>
    </row>
    <row r="29" spans="1:11" ht="18" customHeight="1">
      <c r="A29" s="32" t="s">
        <v>86</v>
      </c>
      <c r="B29" s="34">
        <v>87433</v>
      </c>
      <c r="C29" s="36">
        <v>105331</v>
      </c>
      <c r="D29" s="36">
        <v>87433</v>
      </c>
      <c r="E29" s="36">
        <v>105331</v>
      </c>
      <c r="F29" s="36">
        <v>37175</v>
      </c>
      <c r="G29" s="36">
        <v>55073</v>
      </c>
      <c r="H29" s="36">
        <v>50258</v>
      </c>
      <c r="I29" s="36">
        <v>50258</v>
      </c>
      <c r="J29" s="39">
        <v>0</v>
      </c>
      <c r="K29" s="39">
        <v>0</v>
      </c>
    </row>
    <row r="30" spans="1:11" ht="18" customHeight="1">
      <c r="A30" s="32" t="s">
        <v>87</v>
      </c>
      <c r="B30" s="34">
        <v>28007</v>
      </c>
      <c r="C30" s="36">
        <v>33325</v>
      </c>
      <c r="D30" s="36">
        <v>28007</v>
      </c>
      <c r="E30" s="36">
        <v>33325</v>
      </c>
      <c r="F30" s="36">
        <v>15871</v>
      </c>
      <c r="G30" s="36">
        <v>21188</v>
      </c>
      <c r="H30" s="36">
        <v>12136</v>
      </c>
      <c r="I30" s="36">
        <v>12136</v>
      </c>
      <c r="J30" s="39">
        <v>0</v>
      </c>
      <c r="K30" s="39">
        <v>0</v>
      </c>
    </row>
    <row r="31" spans="1:11" ht="18" customHeight="1">
      <c r="A31" s="32" t="s">
        <v>88</v>
      </c>
      <c r="B31" s="34">
        <v>22693</v>
      </c>
      <c r="C31" s="36">
        <v>23686</v>
      </c>
      <c r="D31" s="36">
        <v>22693</v>
      </c>
      <c r="E31" s="36">
        <v>23686</v>
      </c>
      <c r="F31" s="36">
        <v>4567</v>
      </c>
      <c r="G31" s="36">
        <v>5560</v>
      </c>
      <c r="H31" s="36">
        <v>18126</v>
      </c>
      <c r="I31" s="36">
        <v>18126</v>
      </c>
      <c r="J31" s="39">
        <v>0</v>
      </c>
      <c r="K31" s="39">
        <v>0</v>
      </c>
    </row>
    <row r="32" spans="1:11" ht="18" customHeight="1">
      <c r="A32" s="32" t="s">
        <v>89</v>
      </c>
      <c r="B32" s="34">
        <v>36732</v>
      </c>
      <c r="C32" s="36">
        <v>48321</v>
      </c>
      <c r="D32" s="36">
        <v>36732</v>
      </c>
      <c r="E32" s="36">
        <v>48321</v>
      </c>
      <c r="F32" s="36">
        <v>16736</v>
      </c>
      <c r="G32" s="36">
        <v>28325</v>
      </c>
      <c r="H32" s="36">
        <v>19996</v>
      </c>
      <c r="I32" s="36">
        <v>19996</v>
      </c>
      <c r="J32" s="39">
        <v>0</v>
      </c>
      <c r="K32" s="39">
        <v>0</v>
      </c>
    </row>
    <row r="33" spans="1:11" ht="18" customHeight="1">
      <c r="A33" s="32" t="s">
        <v>90</v>
      </c>
      <c r="B33" s="41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</row>
    <row r="34" spans="1:11" ht="18" customHeight="1">
      <c r="A34" s="32" t="s">
        <v>91</v>
      </c>
      <c r="B34" s="34">
        <v>13036</v>
      </c>
      <c r="C34" s="36">
        <v>14800</v>
      </c>
      <c r="D34" s="36">
        <v>13036</v>
      </c>
      <c r="E34" s="36">
        <v>14800</v>
      </c>
      <c r="F34" s="36">
        <v>3206</v>
      </c>
      <c r="G34" s="36">
        <v>4970</v>
      </c>
      <c r="H34" s="36">
        <v>9830</v>
      </c>
      <c r="I34" s="36">
        <v>9830</v>
      </c>
      <c r="J34" s="39">
        <v>0</v>
      </c>
      <c r="K34" s="39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20.25" customHeight="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9">
    <mergeCell ref="F7:G7"/>
    <mergeCell ref="H7:I7"/>
    <mergeCell ref="J7:K7"/>
    <mergeCell ref="A36:K36"/>
    <mergeCell ref="A5:K5"/>
    <mergeCell ref="A6:K6"/>
    <mergeCell ref="A7:A8"/>
    <mergeCell ref="B7:C7"/>
    <mergeCell ref="D7:E7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4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opLeftCell="A3" zoomScaleNormal="100" workbookViewId="0"/>
  </sheetViews>
  <sheetFormatPr defaultRowHeight="16.5"/>
  <cols>
    <col min="1" max="1" width="32.625" style="1" customWidth="1"/>
    <col min="2" max="7" width="12.625" customWidth="1"/>
    <col min="8" max="8" width="12.625" style="1" customWidth="1"/>
    <col min="9" max="11" width="12.625" customWidth="1"/>
    <col min="13" max="13" width="9" style="1"/>
    <col min="20" max="20" width="9" style="1"/>
  </cols>
  <sheetData>
    <row r="1" spans="1:11" ht="25.5" hidden="1">
      <c r="A1" s="43" t="s">
        <v>47</v>
      </c>
      <c r="B1" s="43" t="s">
        <v>13</v>
      </c>
      <c r="C1" s="44" t="s">
        <v>14</v>
      </c>
      <c r="D1" s="44" t="s">
        <v>15</v>
      </c>
      <c r="E1" s="45" t="s">
        <v>128</v>
      </c>
      <c r="F1" s="44" t="s">
        <v>17</v>
      </c>
      <c r="G1" s="4"/>
      <c r="H1" s="42" t="s">
        <v>46</v>
      </c>
      <c r="I1" s="4"/>
      <c r="J1" s="4"/>
    </row>
    <row r="2" spans="1:11" ht="185.25" hidden="1">
      <c r="A2" s="43" t="s">
        <v>129</v>
      </c>
      <c r="B2" s="48" t="s">
        <v>112</v>
      </c>
      <c r="C2" s="49" t="s">
        <v>113</v>
      </c>
      <c r="D2" s="50" t="s">
        <v>114</v>
      </c>
      <c r="E2" s="4" t="str">
        <f>IF(LEN(A2)&gt;0,"中華"&amp;A2&amp;"編製","")</f>
        <v>中華民國115年 3月10日編製</v>
      </c>
      <c r="F2" s="4"/>
      <c r="G2" s="5"/>
      <c r="H2" s="4"/>
      <c r="I2" s="4"/>
      <c r="J2" s="4"/>
    </row>
    <row r="3" spans="1:11">
      <c r="A3" s="11"/>
      <c r="B3" s="11"/>
      <c r="C3" s="2"/>
      <c r="D3" s="2"/>
      <c r="E3" s="3"/>
      <c r="F3" s="3"/>
      <c r="H3" s="3"/>
      <c r="I3" s="3"/>
      <c r="J3" s="3"/>
    </row>
    <row r="4" spans="1:11">
      <c r="A4" s="11"/>
      <c r="B4" s="11"/>
      <c r="C4" s="2"/>
      <c r="D4" s="12"/>
      <c r="E4" s="3"/>
      <c r="F4" s="3"/>
      <c r="G4" s="3"/>
      <c r="H4" s="3"/>
      <c r="I4" s="3"/>
      <c r="J4" s="3"/>
    </row>
    <row r="5" spans="1:11" ht="32.25" customHeight="1">
      <c r="A5" s="23" t="str">
        <f>E1</f>
        <v>澎湖縣公庫收支(續4完)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thickBot="1">
      <c r="A6" s="22" t="str">
        <f>F1</f>
        <v>中華民國115年 2月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6.5" customHeight="1">
      <c r="A7" s="25" t="s">
        <v>0</v>
      </c>
      <c r="B7" s="27" t="s">
        <v>1</v>
      </c>
      <c r="C7" s="28"/>
      <c r="D7" s="29" t="s">
        <v>3</v>
      </c>
      <c r="E7" s="28"/>
      <c r="F7" s="29" t="s">
        <v>9</v>
      </c>
      <c r="G7" s="28"/>
      <c r="H7" s="29" t="s">
        <v>10</v>
      </c>
      <c r="I7" s="28"/>
      <c r="J7" s="19" t="s">
        <v>11</v>
      </c>
      <c r="K7" s="20"/>
    </row>
    <row r="8" spans="1:11" ht="17.25" thickBot="1">
      <c r="A8" s="26"/>
      <c r="B8" s="15" t="s">
        <v>7</v>
      </c>
      <c r="C8" s="16" t="s">
        <v>2</v>
      </c>
      <c r="D8" s="16" t="s">
        <v>7</v>
      </c>
      <c r="E8" s="16" t="s">
        <v>2</v>
      </c>
      <c r="F8" s="16" t="s">
        <v>7</v>
      </c>
      <c r="G8" s="16" t="s">
        <v>2</v>
      </c>
      <c r="H8" s="16" t="s">
        <v>7</v>
      </c>
      <c r="I8" s="16" t="s">
        <v>2</v>
      </c>
      <c r="J8" s="16" t="s">
        <v>7</v>
      </c>
      <c r="K8" s="17" t="s">
        <v>2</v>
      </c>
    </row>
    <row r="9" spans="1:11" ht="15.95" customHeight="1">
      <c r="A9" s="32" t="s">
        <v>92</v>
      </c>
      <c r="B9" s="41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</row>
    <row r="10" spans="1:11" ht="15.95" customHeight="1">
      <c r="A10" s="32" t="s">
        <v>93</v>
      </c>
      <c r="B10" s="41">
        <v>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</row>
    <row r="11" spans="1:11" ht="15.95" customHeight="1">
      <c r="A11" s="32" t="s">
        <v>94</v>
      </c>
      <c r="B11" s="34">
        <v>9841</v>
      </c>
      <c r="C11" s="36">
        <v>9884</v>
      </c>
      <c r="D11" s="36">
        <v>9841</v>
      </c>
      <c r="E11" s="36">
        <v>9884</v>
      </c>
      <c r="F11" s="36">
        <v>11</v>
      </c>
      <c r="G11" s="36">
        <v>54</v>
      </c>
      <c r="H11" s="36">
        <v>9830</v>
      </c>
      <c r="I11" s="36">
        <v>9830</v>
      </c>
      <c r="J11" s="39">
        <v>0</v>
      </c>
      <c r="K11" s="39">
        <v>0</v>
      </c>
    </row>
    <row r="12" spans="1:11" ht="15.95" customHeight="1">
      <c r="A12" s="32" t="s">
        <v>95</v>
      </c>
      <c r="B12" s="41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</row>
    <row r="13" spans="1:11" ht="15.95" customHeight="1">
      <c r="A13" s="32" t="s">
        <v>96</v>
      </c>
      <c r="B13" s="34">
        <v>3195</v>
      </c>
      <c r="C13" s="36">
        <v>4915</v>
      </c>
      <c r="D13" s="36">
        <v>3195</v>
      </c>
      <c r="E13" s="36">
        <v>4915</v>
      </c>
      <c r="F13" s="36">
        <v>3195</v>
      </c>
      <c r="G13" s="36">
        <v>4915</v>
      </c>
      <c r="H13" s="39">
        <v>0</v>
      </c>
      <c r="I13" s="39">
        <v>0</v>
      </c>
      <c r="J13" s="39">
        <v>0</v>
      </c>
      <c r="K13" s="39">
        <v>0</v>
      </c>
    </row>
    <row r="14" spans="1:11" ht="15.95" customHeight="1">
      <c r="A14" s="32" t="s">
        <v>97</v>
      </c>
      <c r="B14" s="34">
        <v>43913</v>
      </c>
      <c r="C14" s="36">
        <v>48463</v>
      </c>
      <c r="D14" s="36">
        <v>43913</v>
      </c>
      <c r="E14" s="36">
        <v>48463</v>
      </c>
      <c r="F14" s="36">
        <v>20079</v>
      </c>
      <c r="G14" s="36">
        <v>24629</v>
      </c>
      <c r="H14" s="36">
        <v>23834</v>
      </c>
      <c r="I14" s="36">
        <v>23834</v>
      </c>
      <c r="J14" s="39">
        <v>0</v>
      </c>
      <c r="K14" s="39">
        <v>0</v>
      </c>
    </row>
    <row r="15" spans="1:11" ht="15.95" customHeight="1">
      <c r="A15" s="32" t="s">
        <v>98</v>
      </c>
      <c r="B15" s="41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1:11" ht="15.95" customHeight="1">
      <c r="A16" s="32" t="s">
        <v>99</v>
      </c>
      <c r="B16" s="34">
        <v>43913</v>
      </c>
      <c r="C16" s="36">
        <v>48463</v>
      </c>
      <c r="D16" s="36">
        <v>43913</v>
      </c>
      <c r="E16" s="36">
        <v>48463</v>
      </c>
      <c r="F16" s="36">
        <v>20079</v>
      </c>
      <c r="G16" s="36">
        <v>24629</v>
      </c>
      <c r="H16" s="36">
        <v>23834</v>
      </c>
      <c r="I16" s="36">
        <v>23834</v>
      </c>
      <c r="J16" s="39">
        <v>0</v>
      </c>
      <c r="K16" s="39">
        <v>0</v>
      </c>
    </row>
    <row r="17" spans="1:11" ht="15.95" customHeight="1">
      <c r="A17" s="32" t="s">
        <v>107</v>
      </c>
      <c r="B17" s="41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</row>
    <row r="18" spans="1:11" ht="15.95" customHeight="1">
      <c r="A18" s="32" t="s">
        <v>108</v>
      </c>
      <c r="B18" s="41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</row>
    <row r="19" spans="1:11" ht="15.95" customHeight="1">
      <c r="A19" s="32" t="s">
        <v>109</v>
      </c>
      <c r="B19" s="41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</row>
    <row r="20" spans="1:11" ht="15.95" customHeight="1">
      <c r="A20" s="32" t="s">
        <v>110</v>
      </c>
      <c r="B20" s="41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</row>
    <row r="21" spans="1:11" ht="15.95" customHeight="1">
      <c r="A21" s="32" t="s">
        <v>111</v>
      </c>
      <c r="B21" s="34">
        <v>277</v>
      </c>
      <c r="C21" s="36">
        <v>277</v>
      </c>
      <c r="D21" s="36">
        <v>277</v>
      </c>
      <c r="E21" s="36">
        <v>277</v>
      </c>
      <c r="F21" s="39">
        <v>0</v>
      </c>
      <c r="G21" s="39">
        <v>0</v>
      </c>
      <c r="H21" s="36">
        <v>277</v>
      </c>
      <c r="I21" s="36">
        <v>277</v>
      </c>
      <c r="J21" s="39">
        <v>0</v>
      </c>
      <c r="K21" s="39">
        <v>0</v>
      </c>
    </row>
    <row r="22" spans="1:11" ht="15.95" customHeight="1">
      <c r="A22" s="33" t="s">
        <v>115</v>
      </c>
      <c r="B22" s="47">
        <v>0</v>
      </c>
      <c r="C22" s="40">
        <v>0</v>
      </c>
      <c r="D22" s="40">
        <v>0</v>
      </c>
      <c r="E22" s="40">
        <v>0</v>
      </c>
      <c r="F22" s="18"/>
      <c r="G22" s="18"/>
      <c r="H22" s="18"/>
      <c r="I22" s="18"/>
      <c r="J22" s="40">
        <v>0</v>
      </c>
      <c r="K22" s="40">
        <v>0</v>
      </c>
    </row>
    <row r="23" spans="1:11" ht="15.95" customHeight="1">
      <c r="A23" s="32" t="s">
        <v>116</v>
      </c>
      <c r="B23" s="41">
        <v>0</v>
      </c>
      <c r="C23" s="39">
        <v>0</v>
      </c>
      <c r="D23" s="39">
        <v>0</v>
      </c>
      <c r="E23" s="39">
        <v>0</v>
      </c>
      <c r="F23" s="18"/>
      <c r="G23" s="18"/>
      <c r="H23" s="18"/>
      <c r="I23" s="18"/>
      <c r="J23" s="39">
        <v>0</v>
      </c>
      <c r="K23" s="39">
        <v>0</v>
      </c>
    </row>
    <row r="24" spans="1:11" ht="15.95" customHeight="1">
      <c r="A24" s="33" t="s">
        <v>117</v>
      </c>
      <c r="B24" s="35">
        <v>-33557</v>
      </c>
      <c r="C24" s="37">
        <v>247357</v>
      </c>
      <c r="D24" s="37">
        <v>-33557</v>
      </c>
      <c r="E24" s="37">
        <v>247357</v>
      </c>
      <c r="F24" s="18"/>
      <c r="G24" s="18"/>
      <c r="H24" s="18"/>
      <c r="I24" s="18"/>
      <c r="J24" s="40">
        <v>0</v>
      </c>
      <c r="K24" s="40">
        <v>0</v>
      </c>
    </row>
    <row r="25" spans="1:11" ht="15.95" customHeight="1">
      <c r="A25" s="32" t="s">
        <v>118</v>
      </c>
      <c r="B25" s="41">
        <v>0</v>
      </c>
      <c r="C25" s="39">
        <v>0</v>
      </c>
      <c r="D25" s="39">
        <v>0</v>
      </c>
      <c r="E25" s="39">
        <v>0</v>
      </c>
      <c r="F25" s="18"/>
      <c r="G25" s="18"/>
      <c r="H25" s="18"/>
      <c r="I25" s="18"/>
      <c r="J25" s="39">
        <v>0</v>
      </c>
      <c r="K25" s="39">
        <v>0</v>
      </c>
    </row>
    <row r="26" spans="1:11" ht="15.95" customHeight="1">
      <c r="A26" s="32" t="s">
        <v>119</v>
      </c>
      <c r="B26" s="34">
        <v>8828</v>
      </c>
      <c r="C26" s="36">
        <v>8828</v>
      </c>
      <c r="D26" s="36">
        <v>8828</v>
      </c>
      <c r="E26" s="36">
        <v>8828</v>
      </c>
      <c r="F26" s="18"/>
      <c r="G26" s="18"/>
      <c r="H26" s="18"/>
      <c r="I26" s="18"/>
      <c r="J26" s="39">
        <v>0</v>
      </c>
      <c r="K26" s="39">
        <v>0</v>
      </c>
    </row>
    <row r="27" spans="1:11" ht="15.95" customHeight="1">
      <c r="A27" s="32" t="s">
        <v>120</v>
      </c>
      <c r="B27" s="34">
        <v>48306</v>
      </c>
      <c r="C27" s="36">
        <v>48306</v>
      </c>
      <c r="D27" s="36">
        <v>48306</v>
      </c>
      <c r="E27" s="36">
        <v>48306</v>
      </c>
      <c r="F27" s="18"/>
      <c r="G27" s="18"/>
      <c r="H27" s="18"/>
      <c r="I27" s="18"/>
      <c r="J27" s="39">
        <v>0</v>
      </c>
      <c r="K27" s="39">
        <v>0</v>
      </c>
    </row>
    <row r="28" spans="1:11" ht="15.95" customHeight="1">
      <c r="A28" s="32" t="s">
        <v>121</v>
      </c>
      <c r="B28" s="34">
        <v>-90691</v>
      </c>
      <c r="C28" s="36">
        <v>190223</v>
      </c>
      <c r="D28" s="36">
        <v>-90691</v>
      </c>
      <c r="E28" s="36">
        <v>190223</v>
      </c>
      <c r="F28" s="18"/>
      <c r="G28" s="18"/>
      <c r="H28" s="18"/>
      <c r="I28" s="18"/>
      <c r="J28" s="39">
        <v>0</v>
      </c>
      <c r="K28" s="39">
        <v>0</v>
      </c>
    </row>
    <row r="29" spans="1:11" ht="15.95" customHeight="1">
      <c r="A29" s="32" t="s">
        <v>122</v>
      </c>
      <c r="B29" s="41">
        <v>0</v>
      </c>
      <c r="C29" s="39">
        <v>0</v>
      </c>
      <c r="D29" s="39">
        <v>0</v>
      </c>
      <c r="E29" s="39">
        <v>0</v>
      </c>
      <c r="F29" s="18"/>
      <c r="G29" s="18"/>
      <c r="H29" s="18"/>
      <c r="I29" s="18"/>
      <c r="J29" s="39">
        <v>0</v>
      </c>
      <c r="K29" s="39">
        <v>0</v>
      </c>
    </row>
    <row r="30" spans="1:11" ht="15.95" customHeight="1">
      <c r="A30" s="33" t="s">
        <v>123</v>
      </c>
      <c r="B30" s="35">
        <v>1372227</v>
      </c>
      <c r="C30" s="37">
        <v>2737968</v>
      </c>
      <c r="D30" s="37">
        <v>1372227</v>
      </c>
      <c r="E30" s="37">
        <v>2737968</v>
      </c>
      <c r="F30" s="18"/>
      <c r="G30" s="18"/>
      <c r="H30" s="18"/>
      <c r="I30" s="18"/>
      <c r="J30" s="40">
        <v>0</v>
      </c>
      <c r="K30" s="40">
        <v>0</v>
      </c>
    </row>
    <row r="31" spans="1:11" ht="15.95" customHeight="1">
      <c r="A31" s="33" t="s">
        <v>124</v>
      </c>
      <c r="B31" s="47">
        <v>0</v>
      </c>
      <c r="C31" s="40">
        <v>0</v>
      </c>
      <c r="D31" s="40">
        <v>0</v>
      </c>
      <c r="E31" s="40">
        <v>0</v>
      </c>
      <c r="F31" s="18"/>
      <c r="G31" s="18"/>
      <c r="H31" s="18"/>
      <c r="I31" s="18"/>
      <c r="J31" s="40">
        <v>0</v>
      </c>
      <c r="K31" s="40">
        <v>0</v>
      </c>
    </row>
    <row r="32" spans="1:11" ht="15.95" customHeight="1">
      <c r="A32" s="33" t="s">
        <v>125</v>
      </c>
      <c r="B32" s="47">
        <v>1372227</v>
      </c>
      <c r="C32" s="40">
        <v>2737968</v>
      </c>
      <c r="D32" s="40">
        <v>1372227</v>
      </c>
      <c r="E32" s="40">
        <v>2737968</v>
      </c>
      <c r="F32" s="18"/>
      <c r="G32" s="18"/>
      <c r="H32" s="18"/>
      <c r="I32" s="18"/>
      <c r="J32" s="40">
        <v>0</v>
      </c>
      <c r="K32" s="40">
        <v>0</v>
      </c>
    </row>
    <row r="33" spans="1:11" ht="15.95" customHeight="1">
      <c r="A33" s="33" t="s">
        <v>126</v>
      </c>
      <c r="B33" s="46"/>
      <c r="C33" s="40">
        <v>334</v>
      </c>
      <c r="D33" s="38"/>
      <c r="E33" s="40">
        <v>334</v>
      </c>
      <c r="F33" s="18"/>
      <c r="G33" s="18"/>
      <c r="H33" s="18"/>
      <c r="I33" s="18"/>
      <c r="J33" s="18"/>
      <c r="K33" s="40">
        <v>0</v>
      </c>
    </row>
    <row r="34" spans="1:11" ht="15.95" customHeight="1">
      <c r="A34" s="33" t="s">
        <v>127</v>
      </c>
      <c r="B34" s="46"/>
      <c r="C34" s="40">
        <v>334</v>
      </c>
      <c r="D34" s="38"/>
      <c r="E34" s="40">
        <v>334</v>
      </c>
      <c r="F34" s="18"/>
      <c r="G34" s="18"/>
      <c r="H34" s="18"/>
      <c r="I34" s="18"/>
      <c r="J34" s="18"/>
      <c r="K34" s="40">
        <v>0</v>
      </c>
    </row>
    <row r="35" spans="1:11" ht="0.75" customHeight="1" thickBot="1">
      <c r="A35" s="9"/>
      <c r="B35" s="7"/>
      <c r="C35" s="8"/>
      <c r="D35" s="8"/>
      <c r="E35" s="10"/>
      <c r="F35" s="10"/>
      <c r="G35" s="10"/>
      <c r="H35" s="10"/>
      <c r="I35" s="10"/>
      <c r="J35" s="10"/>
      <c r="K35" s="13"/>
    </row>
    <row r="36" spans="1:11" ht="36.75" customHeight="1">
      <c r="A36" s="21" t="str">
        <f>IF(LEN(A2)&gt;0,"填表　　　　　　　　　　　　　審核　　　　　　　　　　　　　業務主管人員　　　　　　　　　　　　　機關首長
　　　　　　　　　　　　　　　　　　　　　　　　　　　　　　主辦統計人員","")</f>
        <v>填表　　　　　　　　　　　　　審核　　　　　　　　　　　　　業務主管人員　　　　　　　　　　　　　機關首長
　　　　　　　　　　　　　　　　　　　　　　　　　　　　　　主辦統計人員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ht="18.75" customHeight="1">
      <c r="A37" s="31" t="str">
        <f>IF(LEN(A2)&gt;0,"資料來源："&amp;B2,"")</f>
        <v>資料來源：根據本縣(市)公庫收入及支出資料編製。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ht="54.95" customHeight="1">
      <c r="A38" s="31" t="str">
        <f>SUBSTITUTE(IF(LEN(A2)&gt;0,"填表說明："&amp;C2,""),CHAR(10),CHAR(10)&amp;"　　　　　")&amp;CHAR(10)&amp;IF(LEN(D2)&gt;0,"備註："&amp;D2,"")</f>
        <v>填表說明：1.本表編製3份，1份送財政部統計處(網路傳送)，1份送本府主計處，1份自存。
　　　　　2.本表科目別請列細項，並參考相關法規及財政部「公庫收支網際網路報送相關科目」填列。
備註：因四捨五入關係，各表細項加總或與總數未盡相同。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</sheetData>
  <mergeCells count="12">
    <mergeCell ref="A5:K5"/>
    <mergeCell ref="A6:K6"/>
    <mergeCell ref="A7:A8"/>
    <mergeCell ref="B7:C7"/>
    <mergeCell ref="D7:E7"/>
    <mergeCell ref="A39:K39"/>
    <mergeCell ref="F7:G7"/>
    <mergeCell ref="H7:I7"/>
    <mergeCell ref="J7:K7"/>
    <mergeCell ref="A36:K36"/>
    <mergeCell ref="A37:K37"/>
    <mergeCell ref="A38:K38"/>
  </mergeCells>
  <phoneticPr fontId="2" type="noConversion"/>
  <printOptions horizontalCentered="1"/>
  <pageMargins left="0.70866141732283472" right="0.70866141732283472" top="0.59055118110236227" bottom="0.59055118110236227" header="0.31496062992125984" footer="0.31496062992125984"/>
  <pageSetup paperSize="9" scale="80" firstPageNumber="5" orientation="landscape" useFirstPageNumber="1" horizontalDpi="4294967292" r:id="rId1"/>
  <headerFooter alignWithMargins="0">
    <oddFooter xml:space="preserve">&amp;C&amp;10 &amp;R第&amp;P頁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24000</vt:lpstr>
      <vt:lpstr>24000-1</vt:lpstr>
      <vt:lpstr>24000-2</vt:lpstr>
      <vt:lpstr>24000-3</vt:lpstr>
      <vt:lpstr>24000-4</vt:lpstr>
      <vt:lpstr>'24000'!Print_Area</vt:lpstr>
      <vt:lpstr>'24000-1'!Print_Area</vt:lpstr>
      <vt:lpstr>'24000-2'!Print_Area</vt:lpstr>
      <vt:lpstr>'24000-3'!Print_Area</vt:lpstr>
      <vt:lpstr>'24000-4'!Print_Area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郭庭君</cp:lastModifiedBy>
  <cp:lastPrinted>2019-01-30T07:31:03Z</cp:lastPrinted>
  <dcterms:created xsi:type="dcterms:W3CDTF">2001-11-06T09:07:39Z</dcterms:created>
  <dcterms:modified xsi:type="dcterms:W3CDTF">2026-03-10T02:14:39Z</dcterms:modified>
</cp:coreProperties>
</file>