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10.漁船及魚產(11)" sheetId="1" r:id="rId1"/>
  </sheets>
  <externalReferences>
    <externalReference r:id="rId2"/>
  </externalReferences>
  <definedNames>
    <definedName name="_xlnm._FilterDatabase" localSheetId="0" hidden="1">'10.漁船及魚產(11)'!$A$5:$J$19</definedName>
    <definedName name="database_1">#REF!</definedName>
    <definedName name="database_10">#REF!</definedName>
    <definedName name="database_11">#REF!</definedName>
    <definedName name="database_12">'10.漁船及魚產(11)'!$A$5:$J$19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'10.漁船及魚產(11)'!$A$1:$I$45</definedName>
  </definedNames>
  <calcPr calcId="125725"/>
</workbook>
</file>

<file path=xl/calcChain.xml><?xml version="1.0" encoding="utf-8"?>
<calcChain xmlns="http://schemas.openxmlformats.org/spreadsheetml/2006/main">
  <c r="O28" i="1"/>
  <c r="O27"/>
  <c r="O26"/>
  <c r="O25"/>
  <c r="N25"/>
  <c r="N26" s="1"/>
  <c r="S24"/>
  <c r="R24"/>
  <c r="Q24"/>
  <c r="P24"/>
  <c r="O24"/>
  <c r="I18"/>
  <c r="H18"/>
  <c r="G18"/>
  <c r="F18"/>
  <c r="E18"/>
  <c r="D18"/>
  <c r="C18"/>
  <c r="I16"/>
  <c r="H16"/>
  <c r="G16"/>
  <c r="F16"/>
  <c r="E16"/>
  <c r="D16"/>
  <c r="C16"/>
  <c r="N27" l="1"/>
  <c r="R26"/>
  <c r="P26"/>
  <c r="S26"/>
  <c r="Q26"/>
  <c r="Q25"/>
  <c r="S25"/>
  <c r="P25"/>
  <c r="R25"/>
  <c r="N28" l="1"/>
  <c r="R27"/>
  <c r="P27"/>
  <c r="S27"/>
  <c r="Q27"/>
  <c r="R28" l="1"/>
  <c r="P28"/>
  <c r="S28"/>
  <c r="Q28"/>
</calcChain>
</file>

<file path=xl/sharedStrings.xml><?xml version="1.0" encoding="utf-8"?>
<sst xmlns="http://schemas.openxmlformats.org/spreadsheetml/2006/main" count="36" uniqueCount="35">
  <si>
    <t>十、漁船及漁業產量</t>
    <phoneticPr fontId="4" type="noConversion"/>
  </si>
  <si>
    <t>年(季)別</t>
  </si>
  <si>
    <r>
      <t>年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底動力漁船</t>
    </r>
    <phoneticPr fontId="4" type="noConversion"/>
  </si>
  <si>
    <r>
      <t>漁　　　業　　　產　　　量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　公　噸　</t>
    </r>
    <r>
      <rPr>
        <sz val="10"/>
        <rFont val="Times New Roman"/>
        <family val="1"/>
      </rPr>
      <t>)</t>
    </r>
    <phoneticPr fontId="4" type="noConversion"/>
  </si>
  <si>
    <r>
      <t>艘數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艘</t>
    </r>
    <r>
      <rPr>
        <sz val="10"/>
        <rFont val="Times New Roman"/>
        <family val="1"/>
      </rPr>
      <t>)</t>
    </r>
    <phoneticPr fontId="4" type="noConversion"/>
  </si>
  <si>
    <r>
      <t>噸位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公噸</t>
    </r>
    <r>
      <rPr>
        <sz val="10"/>
        <rFont val="Times New Roman"/>
        <family val="1"/>
      </rPr>
      <t>)</t>
    </r>
    <phoneticPr fontId="4" type="noConversion"/>
  </si>
  <si>
    <t>合計</t>
  </si>
  <si>
    <t>近海漁業</t>
  </si>
  <si>
    <t>沿岸漁業</t>
  </si>
  <si>
    <t>海面養殖</t>
    <phoneticPr fontId="4" type="noConversion"/>
  </si>
  <si>
    <t>內陸養殖</t>
    <phoneticPr fontId="4" type="noConversion"/>
  </si>
  <si>
    <t>101年</t>
    <phoneticPr fontId="4" type="noConversion"/>
  </si>
  <si>
    <t>102年</t>
    <phoneticPr fontId="4" type="noConversion"/>
  </si>
  <si>
    <t>第二季</t>
    <phoneticPr fontId="4" type="noConversion"/>
  </si>
  <si>
    <t>第三季</t>
    <phoneticPr fontId="4" type="noConversion"/>
  </si>
  <si>
    <t>第四季</t>
    <phoneticPr fontId="4" type="noConversion"/>
  </si>
  <si>
    <t>103年</t>
    <phoneticPr fontId="4" type="noConversion"/>
  </si>
  <si>
    <t>第一季</t>
    <phoneticPr fontId="4" type="noConversion"/>
  </si>
  <si>
    <t>第二季</t>
    <phoneticPr fontId="4" type="noConversion"/>
  </si>
  <si>
    <t>當季較上</t>
  </si>
  <si>
    <t>季增減％</t>
  </si>
  <si>
    <t>當季較上年</t>
  </si>
  <si>
    <t>同季增減％</t>
  </si>
  <si>
    <t>資料來源：澎湖縣政府農漁局之公務統計報表</t>
    <phoneticPr fontId="4" type="noConversion"/>
  </si>
  <si>
    <t>欄號</t>
    <phoneticPr fontId="4" type="noConversion"/>
  </si>
  <si>
    <t>列號</t>
    <phoneticPr fontId="4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</si>
  <si>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4" type="noConversion"/>
  </si>
  <si>
    <t>近海漁業產量</t>
    <phoneticPr fontId="4" type="noConversion"/>
  </si>
  <si>
    <t>沿岸漁業產量</t>
    <phoneticPr fontId="4" type="noConversion"/>
  </si>
  <si>
    <t>海面養殖產量</t>
    <phoneticPr fontId="4" type="noConversion"/>
  </si>
  <si>
    <t>內陸養殖產量</t>
    <phoneticPr fontId="4" type="noConversion"/>
  </si>
  <si>
    <t>第三季</t>
  </si>
  <si>
    <t>第四季</t>
  </si>
  <si>
    <t>第一季</t>
  </si>
  <si>
    <t>第二季</t>
  </si>
</sst>
</file>

<file path=xl/styles.xml><?xml version="1.0" encoding="utf-8"?>
<styleSheet xmlns="http://schemas.openxmlformats.org/spreadsheetml/2006/main">
  <numFmts count="4">
    <numFmt numFmtId="41" formatCode="_(* #,##0_);_(* \(#,##0\);_(* &quot;-&quot;_);_(@_)"/>
    <numFmt numFmtId="176" formatCode="#,##0;\-#,##0;&quot;－&quot;;@"/>
    <numFmt numFmtId="177" formatCode="#,##0.00;\-#,##0.00;&quot;－&quot;;@"/>
    <numFmt numFmtId="178" formatCode="#\ ##0"/>
  </numFmts>
  <fonts count="19">
    <font>
      <sz val="12"/>
      <name val="細明體"/>
      <family val="3"/>
      <charset val="136"/>
    </font>
    <font>
      <sz val="12"/>
      <name val="Times New Roman"/>
      <family val="1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細明體"/>
      <family val="3"/>
      <charset val="136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2"/>
      <name val="Arial Narrow"/>
      <family val="2"/>
    </font>
    <font>
      <sz val="10"/>
      <color indexed="12"/>
      <name val="標楷體"/>
      <family val="4"/>
      <charset val="136"/>
    </font>
    <font>
      <sz val="10"/>
      <name val="Arial Narrow"/>
      <family val="2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1" fontId="7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Continuous"/>
    </xf>
    <xf numFmtId="0" fontId="2" fillId="0" borderId="0" xfId="2" applyFont="1"/>
    <xf numFmtId="0" fontId="5" fillId="0" borderId="0" xfId="2" applyFont="1"/>
    <xf numFmtId="0" fontId="6" fillId="0" borderId="0" xfId="2" applyFont="1" applyBorder="1"/>
    <xf numFmtId="0" fontId="6" fillId="0" borderId="0" xfId="2" applyFont="1"/>
    <xf numFmtId="0" fontId="6" fillId="0" borderId="0" xfId="2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1" xfId="2" applyFont="1" applyBorder="1" applyAlignment="1">
      <alignment horizontal="distributed" vertical="center" justifyLastLine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distributed" vertical="center" justifyLastLine="1"/>
    </xf>
    <xf numFmtId="0" fontId="6" fillId="0" borderId="4" xfId="2" applyFont="1" applyBorder="1" applyAlignment="1">
      <alignment horizontal="distributed" vertical="center" justifyLastLine="1"/>
    </xf>
    <xf numFmtId="0" fontId="6" fillId="0" borderId="5" xfId="2" applyFont="1" applyBorder="1" applyAlignment="1">
      <alignment horizontal="center" vertical="center" justifyLastLine="1"/>
    </xf>
    <xf numFmtId="0" fontId="6" fillId="0" borderId="6" xfId="2" applyFont="1" applyBorder="1" applyAlignment="1">
      <alignment horizontal="center" vertical="center" justifyLastLine="1"/>
    </xf>
    <xf numFmtId="0" fontId="6" fillId="0" borderId="0" xfId="2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center" vertical="center"/>
    </xf>
    <xf numFmtId="0" fontId="6" fillId="0" borderId="8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2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9" fillId="0" borderId="0" xfId="0" applyFont="1" applyBorder="1" applyAlignment="1">
      <alignment vertical="top"/>
    </xf>
    <xf numFmtId="176" fontId="10" fillId="0" borderId="11" xfId="2" applyNumberFormat="1" applyFont="1" applyBorder="1" applyAlignment="1">
      <alignment horizontal="right"/>
    </xf>
    <xf numFmtId="176" fontId="10" fillId="0" borderId="0" xfId="2" applyNumberFormat="1" applyFont="1" applyBorder="1" applyAlignment="1">
      <alignment horizontal="right"/>
    </xf>
    <xf numFmtId="3" fontId="6" fillId="0" borderId="0" xfId="2" applyNumberFormat="1" applyFont="1" applyBorder="1" applyAlignment="1">
      <alignment horizontal="center" vertical="top"/>
    </xf>
    <xf numFmtId="0" fontId="5" fillId="0" borderId="0" xfId="2" applyFont="1" applyAlignment="1">
      <alignment vertical="top"/>
    </xf>
    <xf numFmtId="0" fontId="6" fillId="0" borderId="12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 vertical="top"/>
    </xf>
    <xf numFmtId="176" fontId="10" fillId="0" borderId="12" xfId="1" applyNumberFormat="1" applyFont="1" applyFill="1" applyBorder="1" applyAlignment="1">
      <alignment horizontal="right" shrinkToFit="1"/>
    </xf>
    <xf numFmtId="3" fontId="6" fillId="0" borderId="0" xfId="1" applyNumberFormat="1" applyFont="1" applyAlignment="1">
      <alignment vertical="top"/>
    </xf>
    <xf numFmtId="0" fontId="6" fillId="0" borderId="13" xfId="0" applyFont="1" applyFill="1" applyBorder="1" applyAlignment="1">
      <alignment horizontal="right" vertical="top"/>
    </xf>
    <xf numFmtId="3" fontId="11" fillId="0" borderId="0" xfId="1" applyNumberFormat="1" applyFont="1" applyAlignment="1">
      <alignment vertical="top"/>
    </xf>
    <xf numFmtId="0" fontId="6" fillId="2" borderId="0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 vertical="top"/>
    </xf>
    <xf numFmtId="176" fontId="10" fillId="2" borderId="0" xfId="1" applyNumberFormat="1" applyFont="1" applyFill="1" applyBorder="1" applyAlignment="1">
      <alignment horizontal="right" shrinkToFit="1"/>
    </xf>
    <xf numFmtId="3" fontId="11" fillId="2" borderId="0" xfId="1" applyNumberFormat="1" applyFont="1" applyFill="1" applyAlignment="1">
      <alignment vertical="top"/>
    </xf>
    <xf numFmtId="0" fontId="5" fillId="2" borderId="0" xfId="2" applyFont="1" applyFill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14" xfId="0" applyFont="1" applyFill="1" applyBorder="1" applyAlignment="1">
      <alignment horizontal="right" vertical="top"/>
    </xf>
    <xf numFmtId="176" fontId="10" fillId="0" borderId="0" xfId="1" applyNumberFormat="1" applyFont="1" applyFill="1" applyBorder="1" applyAlignment="1">
      <alignment horizontal="right" shrinkToFit="1"/>
    </xf>
    <xf numFmtId="3" fontId="11" fillId="0" borderId="0" xfId="1" applyNumberFormat="1" applyFont="1" applyFill="1" applyAlignment="1">
      <alignment vertical="top"/>
    </xf>
    <xf numFmtId="0" fontId="5" fillId="0" borderId="0" xfId="2" applyFont="1" applyFill="1" applyAlignment="1">
      <alignment vertical="top"/>
    </xf>
    <xf numFmtId="0" fontId="6" fillId="0" borderId="7" xfId="0" applyFont="1" applyBorder="1" applyAlignment="1">
      <alignment horizontal="right" vertical="top"/>
    </xf>
    <xf numFmtId="176" fontId="10" fillId="0" borderId="15" xfId="1" applyNumberFormat="1" applyFont="1" applyBorder="1" applyAlignment="1">
      <alignment horizontal="right" shrinkToFit="1"/>
    </xf>
    <xf numFmtId="176" fontId="10" fillId="0" borderId="7" xfId="1" applyNumberFormat="1" applyFont="1" applyBorder="1" applyAlignment="1">
      <alignment horizontal="right" shrinkToFit="1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fill" vertical="center"/>
    </xf>
    <xf numFmtId="176" fontId="10" fillId="0" borderId="11" xfId="0" applyNumberFormat="1" applyFont="1" applyBorder="1" applyAlignment="1">
      <alignment horizontal="right" shrinkToFit="1"/>
    </xf>
    <xf numFmtId="176" fontId="10" fillId="0" borderId="0" xfId="2" applyNumberFormat="1" applyFont="1" applyBorder="1" applyAlignment="1">
      <alignment horizontal="right" shrinkToFit="1"/>
    </xf>
    <xf numFmtId="0" fontId="6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2" fontId="6" fillId="0" borderId="16" xfId="0" applyNumberFormat="1" applyFont="1" applyBorder="1" applyAlignment="1">
      <alignment horizontal="center"/>
    </xf>
    <xf numFmtId="0" fontId="6" fillId="0" borderId="14" xfId="0" applyFont="1" applyBorder="1" applyAlignment="1">
      <alignment horizontal="fill" vertical="center"/>
    </xf>
    <xf numFmtId="177" fontId="10" fillId="0" borderId="17" xfId="0" applyNumberFormat="1" applyFont="1" applyBorder="1" applyAlignment="1">
      <alignment horizontal="right" vertical="center" shrinkToFit="1"/>
    </xf>
    <xf numFmtId="177" fontId="10" fillId="0" borderId="16" xfId="0" applyNumberFormat="1" applyFont="1" applyBorder="1" applyAlignment="1">
      <alignment horizontal="right" vertical="center" shrinkToFit="1"/>
    </xf>
    <xf numFmtId="2" fontId="6" fillId="0" borderId="0" xfId="0" applyNumberFormat="1" applyFont="1" applyBorder="1" applyAlignment="1">
      <alignment horizontal="right" vertical="center"/>
    </xf>
    <xf numFmtId="2" fontId="5" fillId="0" borderId="0" xfId="2" applyNumberFormat="1" applyFont="1" applyBorder="1" applyAlignment="1">
      <alignment vertical="center"/>
    </xf>
    <xf numFmtId="2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fill" vertical="center" wrapText="1"/>
    </xf>
    <xf numFmtId="178" fontId="12" fillId="0" borderId="11" xfId="0" applyNumberFormat="1" applyFont="1" applyBorder="1" applyAlignment="1">
      <alignment horizontal="right" vertical="center" shrinkToFit="1"/>
    </xf>
    <xf numFmtId="178" fontId="12" fillId="0" borderId="0" xfId="0" applyNumberFormat="1" applyFont="1" applyBorder="1" applyAlignment="1">
      <alignment horizontal="right" vertical="center" shrinkToFit="1"/>
    </xf>
    <xf numFmtId="49" fontId="6" fillId="0" borderId="0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/>
    </xf>
    <xf numFmtId="0" fontId="6" fillId="0" borderId="19" xfId="0" applyFont="1" applyBorder="1" applyAlignment="1">
      <alignment horizontal="fill" vertical="center"/>
    </xf>
    <xf numFmtId="177" fontId="10" fillId="0" borderId="15" xfId="0" applyNumberFormat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5" fillId="0" borderId="0" xfId="2" applyFont="1" applyBorder="1"/>
    <xf numFmtId="0" fontId="5" fillId="3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20" xfId="0" applyFont="1" applyFill="1" applyBorder="1" applyAlignment="1">
      <alignment horizontal="right" vertical="top"/>
    </xf>
    <xf numFmtId="0" fontId="13" fillId="0" borderId="20" xfId="0" applyFont="1" applyFill="1" applyBorder="1" applyAlignment="1">
      <alignment horizontal="right" vertical="top"/>
    </xf>
    <xf numFmtId="0" fontId="13" fillId="5" borderId="2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0" fontId="5" fillId="0" borderId="20" xfId="0" applyFont="1" applyBorder="1" applyAlignment="1">
      <alignment horizontal="right" vertical="top"/>
    </xf>
    <xf numFmtId="0" fontId="5" fillId="6" borderId="20" xfId="0" applyFont="1" applyFill="1" applyBorder="1" applyAlignment="1">
      <alignment horizontal="right" vertical="top"/>
    </xf>
    <xf numFmtId="176" fontId="5" fillId="2" borderId="20" xfId="0" applyNumberFormat="1" applyFont="1" applyFill="1" applyBorder="1" applyAlignment="1">
      <alignment horizontal="right" vertical="top"/>
    </xf>
    <xf numFmtId="0" fontId="5" fillId="0" borderId="20" xfId="0" applyFont="1" applyBorder="1" applyAlignment="1">
      <alignment horizontal="right"/>
    </xf>
    <xf numFmtId="0" fontId="5" fillId="0" borderId="21" xfId="2" applyFont="1" applyBorder="1"/>
    <xf numFmtId="0" fontId="15" fillId="0" borderId="0" xfId="0" applyFont="1" applyFill="1" applyBorder="1"/>
    <xf numFmtId="0" fontId="5" fillId="0" borderId="0" xfId="2" applyFont="1" applyFill="1" applyBorder="1"/>
    <xf numFmtId="0" fontId="16" fillId="0" borderId="0" xfId="2" applyFont="1" applyFill="1" applyBorder="1"/>
    <xf numFmtId="0" fontId="17" fillId="0" borderId="0" xfId="2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18" fillId="0" borderId="0" xfId="0" applyFont="1" applyFill="1" applyBorder="1"/>
    <xf numFmtId="0" fontId="17" fillId="0" borderId="0" xfId="2" applyFont="1" applyFill="1" applyBorder="1" applyAlignment="1">
      <alignment horizontal="distributed"/>
    </xf>
    <xf numFmtId="0" fontId="13" fillId="0" borderId="0" xfId="0" applyFont="1" applyFill="1" applyBorder="1"/>
    <xf numFmtId="0" fontId="17" fillId="0" borderId="0" xfId="2" applyFont="1" applyFill="1" applyBorder="1" applyAlignment="1">
      <alignment horizontal="left"/>
    </xf>
  </cellXfs>
  <cellStyles count="3">
    <cellStyle name="一般" xfId="0" builtinId="0"/>
    <cellStyle name="一般_漁業產量" xfId="2"/>
    <cellStyle name="千分位[0]" xfId="1" builtin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9.7690941385435284E-2"/>
          <c:y val="0.10927152317880809"/>
          <c:w val="0.82948490230905869"/>
          <c:h val="0.76158940397351083"/>
        </c:manualLayout>
      </c:layout>
      <c:areaChart>
        <c:grouping val="stacked"/>
        <c:ser>
          <c:idx val="1"/>
          <c:order val="0"/>
          <c:tx>
            <c:strRef>
              <c:f>'10.漁船及魚產(11)'!$P$23</c:f>
              <c:strCache>
                <c:ptCount val="1"/>
                <c:pt idx="0">
                  <c:v>近海漁業產量</c:v>
                </c:pt>
              </c:strCache>
            </c:strRef>
          </c:tx>
          <c:spPr>
            <a:pattFill prst="horzBrick">
              <a:fgClr>
                <a:srgbClr val="FF0000"/>
              </a:fgClr>
              <a:bgClr>
                <a:srgbClr val="FFCC99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'10.漁船及魚產(11)'!$O$24:$O$28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'10.漁船及魚產(11)'!$P$24:$P$28</c:f>
              <c:numCache>
                <c:formatCode>#,##0;\-#,##0;"－";@</c:formatCode>
                <c:ptCount val="5"/>
                <c:pt idx="0">
                  <c:v>1114</c:v>
                </c:pt>
                <c:pt idx="1">
                  <c:v>839</c:v>
                </c:pt>
                <c:pt idx="2">
                  <c:v>503</c:v>
                </c:pt>
                <c:pt idx="3">
                  <c:v>676</c:v>
                </c:pt>
                <c:pt idx="4">
                  <c:v>1191</c:v>
                </c:pt>
              </c:numCache>
            </c:numRef>
          </c:val>
        </c:ser>
        <c:ser>
          <c:idx val="0"/>
          <c:order val="1"/>
          <c:tx>
            <c:strRef>
              <c:f>'10.漁船及魚產(11)'!$Q$23</c:f>
              <c:strCache>
                <c:ptCount val="1"/>
                <c:pt idx="0">
                  <c:v>沿岸漁業產量</c:v>
                </c:pt>
              </c:strCache>
            </c:strRef>
          </c:tx>
          <c:spPr>
            <a:pattFill prst="dotDmnd">
              <a:fgClr>
                <a:srgbClr val="99CC00"/>
              </a:fgClr>
              <a:bgClr>
                <a:srgbClr val="FFFF99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'10.漁船及魚產(11)'!$O$24:$O$28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'10.漁船及魚產(11)'!$Q$24:$Q$28</c:f>
              <c:numCache>
                <c:formatCode>#,##0;\-#,##0;"－";@</c:formatCode>
                <c:ptCount val="5"/>
                <c:pt idx="0">
                  <c:v>269</c:v>
                </c:pt>
                <c:pt idx="1">
                  <c:v>242</c:v>
                </c:pt>
                <c:pt idx="2">
                  <c:v>168</c:v>
                </c:pt>
                <c:pt idx="3">
                  <c:v>217</c:v>
                </c:pt>
                <c:pt idx="4">
                  <c:v>247</c:v>
                </c:pt>
              </c:numCache>
            </c:numRef>
          </c:val>
        </c:ser>
        <c:ser>
          <c:idx val="2"/>
          <c:order val="2"/>
          <c:tx>
            <c:strRef>
              <c:f>'10.漁船及魚產(11)'!$R$23</c:f>
              <c:strCache>
                <c:ptCount val="1"/>
                <c:pt idx="0">
                  <c:v>海面養殖產量</c:v>
                </c:pt>
              </c:strCache>
            </c:strRef>
          </c:tx>
          <c:spPr>
            <a:pattFill prst="sphere">
              <a:fgClr>
                <a:srgbClr val="CC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'10.漁船及魚產(11)'!$O$24:$O$28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'10.漁船及魚產(11)'!$R$24:$R$28</c:f>
              <c:numCache>
                <c:formatCode>#,##0;\-#,##0;"－";@</c:formatCode>
                <c:ptCount val="5"/>
                <c:pt idx="0">
                  <c:v>877</c:v>
                </c:pt>
                <c:pt idx="1">
                  <c:v>968</c:v>
                </c:pt>
                <c:pt idx="2">
                  <c:v>873</c:v>
                </c:pt>
                <c:pt idx="3">
                  <c:v>0</c:v>
                </c:pt>
                <c:pt idx="4">
                  <c:v>513</c:v>
                </c:pt>
              </c:numCache>
            </c:numRef>
          </c:val>
        </c:ser>
        <c:dropLines>
          <c:spPr>
            <a:ln w="12700">
              <a:solidFill>
                <a:srgbClr val="000000"/>
              </a:solidFill>
              <a:prstDash val="lgDash"/>
            </a:ln>
          </c:spPr>
        </c:dropLines>
        <c:axId val="258956672"/>
        <c:axId val="258966656"/>
      </c:areaChart>
      <c:catAx>
        <c:axId val="258956672"/>
        <c:scaling>
          <c:orientation val="minMax"/>
        </c:scaling>
        <c:axPos val="b"/>
        <c:numFmt formatCode="General" sourceLinked="1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966656"/>
        <c:crosses val="autoZero"/>
        <c:auto val="1"/>
        <c:lblAlgn val="ctr"/>
        <c:lblOffset val="100"/>
        <c:tickLblSkip val="1"/>
        <c:tickMarkSkip val="1"/>
      </c:catAx>
      <c:valAx>
        <c:axId val="258966656"/>
        <c:scaling>
          <c:orientation val="minMax"/>
        </c:scaling>
        <c:axPos val="l"/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58956672"/>
        <c:crosses val="autoZero"/>
        <c:crossBetween val="midCat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5648312611012426"/>
          <c:y val="1.6556291390728482E-2"/>
          <c:w val="0.52575488454706931"/>
          <c:h val="8.278145695364248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zero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1058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95250</xdr:rowOff>
    </xdr:from>
    <xdr:to>
      <xdr:col>8</xdr:col>
      <xdr:colOff>657225</xdr:colOff>
      <xdr:row>34</xdr:row>
      <xdr:rowOff>114300</xdr:rowOff>
    </xdr:to>
    <xdr:graphicFrame macro="">
      <xdr:nvGraphicFramePr>
        <xdr:cNvPr id="2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35</xdr:row>
      <xdr:rowOff>28575</xdr:rowOff>
    </xdr:from>
    <xdr:to>
      <xdr:col>8</xdr:col>
      <xdr:colOff>657225</xdr:colOff>
      <xdr:row>44</xdr:row>
      <xdr:rowOff>133350</xdr:rowOff>
    </xdr:to>
    <xdr:sp macro="" textlink="">
      <xdr:nvSpPr>
        <xdr:cNvPr id="3" name="Text Box 30"/>
        <xdr:cNvSpPr txBox="1">
          <a:spLocks noChangeArrowheads="1"/>
        </xdr:cNvSpPr>
      </xdr:nvSpPr>
      <xdr:spPr bwMode="auto">
        <a:xfrm>
          <a:off x="9525" y="6581775"/>
          <a:ext cx="5353050" cy="2124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季動力漁船共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1,508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艘，較上年同季減少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0.79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％，噸位總合計為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31,118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公噸。漁業總產量為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1,987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公噸，較上季增加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122.51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％，較上年同季減產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21.74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％，其中以近海漁業產量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1,191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公噸占總產量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59.94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％為主，沿岸漁業產量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247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公噸占總產量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12.43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％次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之。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0.06215</cdr:x>
      <cdr:y>0.0165</cdr:y>
    </cdr:from>
    <cdr:to>
      <cdr:x>0.13656</cdr:x>
      <cdr:y>0.09241</cdr:y>
    </cdr:to>
    <cdr:sp macro="" textlink="">
      <cdr:nvSpPr>
        <cdr:cNvPr id="152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7069" y="50800"/>
          <a:ext cx="399722" cy="2190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公噸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7"/>
  <sheetViews>
    <sheetView showGridLines="0" tabSelected="1" topLeftCell="A4" workbookViewId="0">
      <selection sqref="A1:I1"/>
    </sheetView>
  </sheetViews>
  <sheetFormatPr defaultRowHeight="16.5" customHeight="1"/>
  <cols>
    <col min="1" max="1" width="8.625" style="4" customWidth="1"/>
    <col min="2" max="2" width="0.375" style="69" customWidth="1"/>
    <col min="3" max="4" width="8.625" style="4" customWidth="1"/>
    <col min="5" max="5" width="8.125" style="4" customWidth="1"/>
    <col min="6" max="9" width="9.125" style="4" customWidth="1"/>
    <col min="10" max="10" width="0.875" style="4" customWidth="1"/>
    <col min="11" max="12" width="3.625" style="4" hidden="1" customWidth="1"/>
    <col min="13" max="13" width="0" style="4" hidden="1" customWidth="1"/>
    <col min="14" max="14" width="4.625" style="4" hidden="1" customWidth="1"/>
    <col min="15" max="15" width="14.625" style="4" hidden="1" customWidth="1"/>
    <col min="16" max="34" width="0" style="4" hidden="1" customWidth="1"/>
    <col min="35" max="16384" width="9" style="4"/>
  </cols>
  <sheetData>
    <row r="1" spans="1:12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</row>
    <row r="2" spans="1:12" ht="15" customHeight="1" thickBot="1">
      <c r="A2" s="5"/>
      <c r="B2" s="5"/>
      <c r="C2" s="6"/>
      <c r="D2" s="7"/>
      <c r="E2" s="7"/>
      <c r="F2" s="7"/>
      <c r="G2" s="8"/>
      <c r="H2" s="9"/>
      <c r="I2" s="9"/>
      <c r="J2" s="9"/>
    </row>
    <row r="3" spans="1:12" ht="15" customHeight="1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6"/>
    </row>
    <row r="4" spans="1:12" ht="15" customHeight="1" thickBot="1">
      <c r="A4" s="17"/>
      <c r="B4" s="18"/>
      <c r="C4" s="19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1" t="s">
        <v>9</v>
      </c>
      <c r="I4" s="22" t="s">
        <v>10</v>
      </c>
      <c r="J4" s="23"/>
    </row>
    <row r="5" spans="1:12" s="28" customFormat="1" ht="9.9499999999999993" customHeight="1">
      <c r="A5" s="24"/>
      <c r="B5" s="24"/>
      <c r="C5" s="25"/>
      <c r="D5" s="26"/>
      <c r="E5" s="26"/>
      <c r="F5" s="26"/>
      <c r="G5" s="26"/>
      <c r="H5" s="26"/>
      <c r="I5" s="26"/>
      <c r="J5" s="27"/>
    </row>
    <row r="6" spans="1:12" s="28" customFormat="1" ht="15" customHeight="1">
      <c r="A6" s="29" t="s">
        <v>11</v>
      </c>
      <c r="B6" s="30"/>
      <c r="C6" s="31">
        <v>1541</v>
      </c>
      <c r="D6" s="31">
        <v>32012</v>
      </c>
      <c r="E6" s="31">
        <v>4961.6499999999996</v>
      </c>
      <c r="F6" s="31">
        <v>3117.1699999999996</v>
      </c>
      <c r="G6" s="31">
        <v>730.61</v>
      </c>
      <c r="H6" s="31">
        <v>925.7</v>
      </c>
      <c r="I6" s="31">
        <v>188.17</v>
      </c>
      <c r="J6" s="32"/>
    </row>
    <row r="7" spans="1:12" s="28" customFormat="1" ht="15" customHeight="1">
      <c r="A7" s="29" t="s">
        <v>12</v>
      </c>
      <c r="B7" s="33"/>
      <c r="C7" s="31"/>
      <c r="D7" s="31"/>
      <c r="E7" s="31"/>
      <c r="F7" s="31"/>
      <c r="G7" s="31"/>
      <c r="H7" s="31"/>
      <c r="I7" s="31"/>
      <c r="J7" s="34"/>
    </row>
    <row r="8" spans="1:12" s="39" customFormat="1" ht="15" customHeight="1">
      <c r="A8" s="35" t="s">
        <v>13</v>
      </c>
      <c r="B8" s="36"/>
      <c r="C8" s="37">
        <v>1535</v>
      </c>
      <c r="D8" s="37">
        <v>31369</v>
      </c>
      <c r="E8" s="37">
        <v>2539</v>
      </c>
      <c r="F8" s="37">
        <v>1114</v>
      </c>
      <c r="G8" s="37">
        <v>269</v>
      </c>
      <c r="H8" s="37">
        <v>877</v>
      </c>
      <c r="I8" s="37">
        <v>279</v>
      </c>
      <c r="J8" s="38"/>
    </row>
    <row r="9" spans="1:12" s="44" customFormat="1" ht="15" customHeight="1">
      <c r="A9" s="40" t="s">
        <v>14</v>
      </c>
      <c r="B9" s="41"/>
      <c r="C9" s="42">
        <v>1530</v>
      </c>
      <c r="D9" s="42">
        <v>31494</v>
      </c>
      <c r="E9" s="42">
        <v>2486</v>
      </c>
      <c r="F9" s="42">
        <v>839</v>
      </c>
      <c r="G9" s="42">
        <v>242</v>
      </c>
      <c r="H9" s="42">
        <v>968</v>
      </c>
      <c r="I9" s="42">
        <v>437</v>
      </c>
      <c r="J9" s="43"/>
    </row>
    <row r="10" spans="1:12" s="28" customFormat="1" ht="15" customHeight="1">
      <c r="A10" s="35" t="s">
        <v>15</v>
      </c>
      <c r="B10" s="36"/>
      <c r="C10" s="37">
        <v>1520</v>
      </c>
      <c r="D10" s="37">
        <v>31005</v>
      </c>
      <c r="E10" s="37">
        <v>1826</v>
      </c>
      <c r="F10" s="37">
        <v>503</v>
      </c>
      <c r="G10" s="37">
        <v>168</v>
      </c>
      <c r="H10" s="37">
        <v>873</v>
      </c>
      <c r="I10" s="37">
        <v>282</v>
      </c>
      <c r="J10" s="34"/>
    </row>
    <row r="11" spans="1:12" s="28" customFormat="1" ht="15" customHeight="1">
      <c r="A11" s="29" t="s">
        <v>16</v>
      </c>
      <c r="B11" s="33"/>
      <c r="C11" s="31"/>
      <c r="D11" s="31"/>
      <c r="E11" s="31"/>
      <c r="F11" s="31"/>
      <c r="G11" s="31"/>
      <c r="H11" s="31"/>
      <c r="I11" s="31"/>
      <c r="J11" s="34"/>
    </row>
    <row r="12" spans="1:12" s="44" customFormat="1" ht="15" customHeight="1">
      <c r="A12" s="40" t="s">
        <v>17</v>
      </c>
      <c r="B12" s="41"/>
      <c r="C12" s="42">
        <v>1520</v>
      </c>
      <c r="D12" s="42">
        <v>31166</v>
      </c>
      <c r="E12" s="42">
        <v>893</v>
      </c>
      <c r="F12" s="42">
        <v>676</v>
      </c>
      <c r="G12" s="42">
        <v>217</v>
      </c>
      <c r="H12" s="42">
        <v>0</v>
      </c>
      <c r="I12" s="42">
        <v>0</v>
      </c>
      <c r="J12" s="43"/>
    </row>
    <row r="13" spans="1:12" s="39" customFormat="1" ht="15" customHeight="1">
      <c r="A13" s="35" t="s">
        <v>18</v>
      </c>
      <c r="B13" s="36"/>
      <c r="C13" s="37">
        <v>1508</v>
      </c>
      <c r="D13" s="37">
        <v>31118</v>
      </c>
      <c r="E13" s="37">
        <v>1987</v>
      </c>
      <c r="F13" s="37">
        <v>1191</v>
      </c>
      <c r="G13" s="37">
        <v>247</v>
      </c>
      <c r="H13" s="37">
        <v>513</v>
      </c>
      <c r="I13" s="37">
        <v>36</v>
      </c>
      <c r="J13" s="38"/>
    </row>
    <row r="14" spans="1:12" s="28" customFormat="1" ht="9.9499999999999993" customHeight="1" thickBot="1">
      <c r="A14" s="45"/>
      <c r="B14" s="45"/>
      <c r="C14" s="46"/>
      <c r="D14" s="47"/>
      <c r="E14" s="47"/>
      <c r="F14" s="47"/>
      <c r="G14" s="47"/>
      <c r="H14" s="47"/>
      <c r="I14" s="47"/>
      <c r="J14" s="34"/>
    </row>
    <row r="15" spans="1:12" s="53" customFormat="1" ht="15" customHeight="1">
      <c r="A15" s="48" t="s">
        <v>19</v>
      </c>
      <c r="B15" s="49"/>
      <c r="C15" s="50"/>
      <c r="D15" s="51"/>
      <c r="E15" s="51"/>
      <c r="F15" s="51"/>
      <c r="G15" s="51"/>
      <c r="H15" s="51"/>
      <c r="I15" s="51"/>
      <c r="J15" s="52"/>
    </row>
    <row r="16" spans="1:12" s="59" customFormat="1" ht="15" customHeight="1">
      <c r="A16" s="54" t="s">
        <v>20</v>
      </c>
      <c r="B16" s="55"/>
      <c r="C16" s="56">
        <f t="shared" ref="C16:I16" ca="1" si="0">IF(OFFSET(C16,-4,0)="",IF(ISERR((OFFSET(C16,-3,0)/OFFSET(C16,-5,0)-1)*100),"－",(OFFSET(C16,-3,0)/OFFSET(C16,-5,0)-1)*100),IF(ISERR((OFFSET(C16,-3,0)/OFFSET(C16,-4,0)-1)*100),"－",(OFFSET(C16,-3,0)/OFFSET(C16,-4,0)-1)*100))</f>
        <v>-0.78947368421052877</v>
      </c>
      <c r="D16" s="57">
        <f t="shared" ca="1" si="0"/>
        <v>-0.15401398960405155</v>
      </c>
      <c r="E16" s="57">
        <f t="shared" ca="1" si="0"/>
        <v>122.50839865621499</v>
      </c>
      <c r="F16" s="57">
        <f t="shared" ca="1" si="0"/>
        <v>76.18343195266273</v>
      </c>
      <c r="G16" s="57">
        <f t="shared" ca="1" si="0"/>
        <v>13.824884792626735</v>
      </c>
      <c r="H16" s="57" t="str">
        <f t="shared" ca="1" si="0"/>
        <v>－</v>
      </c>
      <c r="I16" s="57" t="str">
        <f t="shared" ca="1" si="0"/>
        <v>－</v>
      </c>
      <c r="J16" s="58"/>
    </row>
    <row r="17" spans="1:19" s="53" customFormat="1" ht="15" customHeight="1">
      <c r="A17" s="60" t="s">
        <v>21</v>
      </c>
      <c r="B17" s="61"/>
      <c r="C17" s="62"/>
      <c r="D17" s="63"/>
      <c r="E17" s="63"/>
      <c r="F17" s="63"/>
      <c r="G17" s="63"/>
      <c r="H17" s="63"/>
      <c r="I17" s="63"/>
      <c r="J17" s="64"/>
    </row>
    <row r="18" spans="1:19" s="59" customFormat="1" ht="15" customHeight="1" thickBot="1">
      <c r="A18" s="65" t="s">
        <v>22</v>
      </c>
      <c r="B18" s="66"/>
      <c r="C18" s="67">
        <f ca="1">IF(ISERR((OFFSET(C18,-5,0)/OFFSET(C18,-10,0)-1)*100),"－",(OFFSET(C18,-5,0)/OFFSET(C18,-10,0)-1)*100)</f>
        <v>-1.7589576547231256</v>
      </c>
      <c r="D18" s="68">
        <f t="shared" ref="D18:I18" ca="1" si="1">IF(ISERR((OFFSET(D18,-5,0)/OFFSET(D18,-10,0)-1)*100),"－",(OFFSET(D18,-5,0)/OFFSET(D18,-10,0)-1)*100)</f>
        <v>-0.80015301731007904</v>
      </c>
      <c r="E18" s="68">
        <f t="shared" ca="1" si="1"/>
        <v>-21.740842851516341</v>
      </c>
      <c r="F18" s="68">
        <f t="shared" ca="1" si="1"/>
        <v>6.9120287253141788</v>
      </c>
      <c r="G18" s="68">
        <f t="shared" ca="1" si="1"/>
        <v>-8.1784386617100413</v>
      </c>
      <c r="H18" s="68">
        <f t="shared" ca="1" si="1"/>
        <v>-41.505131128848348</v>
      </c>
      <c r="I18" s="68">
        <f t="shared" ca="1" si="1"/>
        <v>-87.096774193548384</v>
      </c>
      <c r="J18" s="58"/>
    </row>
    <row r="19" spans="1:19" s="69" customFormat="1" ht="15" customHeight="1">
      <c r="A19" s="5" t="s">
        <v>23</v>
      </c>
      <c r="B19" s="5"/>
      <c r="C19" s="5"/>
      <c r="D19" s="5"/>
      <c r="E19" s="5"/>
      <c r="F19" s="5"/>
      <c r="G19" s="5"/>
      <c r="H19" s="5"/>
      <c r="I19" s="5"/>
      <c r="J19" s="5"/>
    </row>
    <row r="20" spans="1:19" s="69" customFormat="1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9" s="69" customFormat="1" ht="15" customHeight="1">
      <c r="K21" s="70"/>
      <c r="L21" s="71"/>
      <c r="M21" s="72"/>
      <c r="N21" s="72"/>
      <c r="O21" s="72"/>
      <c r="P21" s="72"/>
      <c r="Q21" s="72"/>
      <c r="R21" s="72"/>
      <c r="S21" s="72"/>
    </row>
    <row r="22" spans="1:19" ht="15" customHeight="1">
      <c r="C22" s="69"/>
      <c r="K22" s="71"/>
      <c r="L22" s="73"/>
      <c r="M22" s="73"/>
      <c r="N22" s="73"/>
      <c r="O22" s="74" t="s">
        <v>24</v>
      </c>
      <c r="P22" s="75">
        <v>6</v>
      </c>
      <c r="Q22" s="75">
        <v>7</v>
      </c>
      <c r="R22" s="75">
        <v>8</v>
      </c>
      <c r="S22" s="75">
        <v>9</v>
      </c>
    </row>
    <row r="23" spans="1:19" ht="15" customHeight="1">
      <c r="K23" s="76"/>
      <c r="L23" s="73"/>
      <c r="M23" s="73"/>
      <c r="N23" s="74" t="s">
        <v>25</v>
      </c>
      <c r="O23" s="75" t="s">
        <v>26</v>
      </c>
      <c r="P23" s="75" t="s">
        <v>27</v>
      </c>
      <c r="Q23" s="75" t="s">
        <v>28</v>
      </c>
      <c r="R23" s="75" t="s">
        <v>29</v>
      </c>
      <c r="S23" s="75" t="s">
        <v>30</v>
      </c>
    </row>
    <row r="24" spans="1:19" ht="15" customHeight="1">
      <c r="K24" s="77"/>
      <c r="L24" s="78">
        <v>102</v>
      </c>
      <c r="M24" s="73" t="s">
        <v>18</v>
      </c>
      <c r="N24" s="75">
        <v>8</v>
      </c>
      <c r="O24" s="79" t="str">
        <f>L24 &amp; "年" &amp; M24</f>
        <v>102年第二季</v>
      </c>
      <c r="P24" s="80">
        <f ca="1">OFFSET($A$1,N24-1,P22-1)</f>
        <v>1114</v>
      </c>
      <c r="Q24" s="80">
        <f ca="1">OFFSET($A$1,N24-1,Q22-1)</f>
        <v>269</v>
      </c>
      <c r="R24" s="80">
        <f ca="1">OFFSET($A$1,N24-1,R22-1)</f>
        <v>877</v>
      </c>
      <c r="S24" s="80">
        <f ca="1">OFFSET($A$1,N24-1,S22-1)</f>
        <v>279</v>
      </c>
    </row>
    <row r="25" spans="1:19" ht="15" customHeight="1">
      <c r="K25" s="77"/>
      <c r="L25" s="81">
        <v>102</v>
      </c>
      <c r="M25" s="73" t="s">
        <v>31</v>
      </c>
      <c r="N25" s="81">
        <f ca="1">IF(LEFT(OFFSET($A$1,N24,0),1)="第",N24+1,N24+2)</f>
        <v>9</v>
      </c>
      <c r="O25" s="79" t="str">
        <f>L25 &amp; "年" &amp; M25</f>
        <v>102年第三季</v>
      </c>
      <c r="P25" s="80">
        <f ca="1">OFFSET($A$1,N25-1,P22-1)</f>
        <v>839</v>
      </c>
      <c r="Q25" s="80">
        <f ca="1">OFFSET($A$1,N25-1,Q22-1)</f>
        <v>242</v>
      </c>
      <c r="R25" s="80">
        <f ca="1">OFFSET($A$1,N25-1,R22-1)</f>
        <v>968</v>
      </c>
      <c r="S25" s="80">
        <f ca="1">OFFSET($A$1,N25-1,S22-1)</f>
        <v>437</v>
      </c>
    </row>
    <row r="26" spans="1:19" ht="15" customHeight="1">
      <c r="K26" s="77"/>
      <c r="L26" s="81">
        <v>102</v>
      </c>
      <c r="M26" s="73" t="s">
        <v>32</v>
      </c>
      <c r="N26" s="81">
        <f ca="1">IF(LEFT(OFFSET($A$1,N25,0),1)="第",N25+1,N25+2)</f>
        <v>10</v>
      </c>
      <c r="O26" s="79" t="str">
        <f>L26 &amp; "年" &amp; M26</f>
        <v>102年第四季</v>
      </c>
      <c r="P26" s="80">
        <f ca="1">OFFSET($A$1,N26-1,P22-1)</f>
        <v>503</v>
      </c>
      <c r="Q26" s="80">
        <f ca="1">OFFSET($A$1,N26-1,Q22-1)</f>
        <v>168</v>
      </c>
      <c r="R26" s="80">
        <f ca="1">OFFSET($A$1,N26-1,R22-1)</f>
        <v>873</v>
      </c>
      <c r="S26" s="80">
        <f ca="1">OFFSET($A$1,N26-1,S22-1)</f>
        <v>282</v>
      </c>
    </row>
    <row r="27" spans="1:19" ht="15" customHeight="1">
      <c r="K27" s="77"/>
      <c r="L27" s="81">
        <v>103</v>
      </c>
      <c r="M27" s="73" t="s">
        <v>33</v>
      </c>
      <c r="N27" s="81">
        <f ca="1">IF(LEFT(OFFSET($A$1,N26,0),1)="第",N26+1,N26+2)</f>
        <v>12</v>
      </c>
      <c r="O27" s="79" t="str">
        <f>L27 &amp; "年" &amp; M27</f>
        <v>103年第一季</v>
      </c>
      <c r="P27" s="80">
        <f ca="1">OFFSET($A$1,N27-1,P22-1)</f>
        <v>676</v>
      </c>
      <c r="Q27" s="80">
        <f ca="1">OFFSET($A$1,N27-1,Q22-1)</f>
        <v>217</v>
      </c>
      <c r="R27" s="80">
        <f ca="1">OFFSET($A$1,N27-1,R22-1)</f>
        <v>0</v>
      </c>
      <c r="S27" s="80">
        <f ca="1">OFFSET($A$1,N27-1,S22-1)</f>
        <v>0</v>
      </c>
    </row>
    <row r="28" spans="1:19" ht="15" customHeight="1">
      <c r="K28" s="77"/>
      <c r="L28" s="81">
        <v>103</v>
      </c>
      <c r="M28" s="73" t="s">
        <v>34</v>
      </c>
      <c r="N28" s="81">
        <f ca="1">IF(LEFT(OFFSET($A$1,N27,0),1)="第",N27+1,N27+2)</f>
        <v>13</v>
      </c>
      <c r="O28" s="79" t="str">
        <f>L28 &amp; "年" &amp; M28</f>
        <v>103年第二季</v>
      </c>
      <c r="P28" s="80">
        <f ca="1">OFFSET($A$1,N28-1,P22-1)</f>
        <v>1191</v>
      </c>
      <c r="Q28" s="80">
        <f ca="1">OFFSET($A$1,N28-1,Q22-1)</f>
        <v>247</v>
      </c>
      <c r="R28" s="80">
        <f ca="1">OFFSET($A$1,N28-1,R22-1)</f>
        <v>513</v>
      </c>
      <c r="S28" s="80">
        <f ca="1">OFFSET($A$1,N28-1,S22-1)</f>
        <v>36</v>
      </c>
    </row>
    <row r="29" spans="1:19" ht="15" customHeight="1"/>
    <row r="30" spans="1:19" ht="15" customHeight="1"/>
    <row r="31" spans="1:19" ht="15" customHeight="1"/>
    <row r="32" spans="1:19" ht="15" customHeight="1"/>
    <row r="33" spans="1:16" ht="15" customHeight="1"/>
    <row r="34" spans="1:16" ht="15" customHeight="1"/>
    <row r="35" spans="1:16" ht="15" customHeight="1" thickBot="1">
      <c r="A35" s="82"/>
      <c r="B35" s="82"/>
      <c r="C35" s="82"/>
      <c r="D35" s="82"/>
      <c r="E35" s="82"/>
      <c r="F35" s="82"/>
      <c r="G35" s="82"/>
      <c r="H35" s="82"/>
      <c r="I35" s="82"/>
      <c r="K35" s="83"/>
      <c r="L35" s="83"/>
      <c r="M35" s="83"/>
      <c r="N35" s="83"/>
      <c r="O35" s="83"/>
      <c r="P35" s="84"/>
    </row>
    <row r="36" spans="1:16" ht="15" customHeight="1" thickTop="1">
      <c r="A36" s="85"/>
      <c r="B36" s="86"/>
      <c r="C36" s="86"/>
      <c r="D36" s="86"/>
      <c r="E36" s="86"/>
      <c r="F36" s="86"/>
      <c r="G36" s="86"/>
      <c r="H36" s="86"/>
      <c r="I36" s="86"/>
      <c r="K36" s="87"/>
      <c r="L36" s="88"/>
      <c r="M36" s="87"/>
      <c r="N36" s="89"/>
      <c r="O36" s="89"/>
      <c r="P36" s="84"/>
    </row>
    <row r="37" spans="1:16" ht="18" customHeight="1">
      <c r="A37" s="90"/>
      <c r="B37" s="90"/>
      <c r="C37" s="90"/>
      <c r="D37" s="90"/>
      <c r="E37" s="90"/>
      <c r="F37" s="90"/>
      <c r="G37" s="90"/>
      <c r="H37" s="90"/>
      <c r="I37" s="90"/>
      <c r="K37" s="87"/>
      <c r="L37" s="88"/>
      <c r="M37" s="87"/>
      <c r="N37" s="91"/>
      <c r="O37" s="87"/>
      <c r="P37" s="84"/>
    </row>
    <row r="38" spans="1:16" ht="18" customHeight="1">
      <c r="A38" s="90"/>
      <c r="B38" s="90"/>
      <c r="C38" s="90"/>
      <c r="D38" s="90"/>
      <c r="E38" s="90"/>
      <c r="F38" s="90"/>
      <c r="G38" s="90"/>
      <c r="H38" s="90"/>
      <c r="I38" s="90"/>
      <c r="K38" s="87"/>
      <c r="L38" s="88"/>
      <c r="M38" s="87"/>
      <c r="N38" s="91"/>
      <c r="O38" s="87"/>
      <c r="P38" s="84"/>
    </row>
    <row r="39" spans="1:16" ht="18" customHeight="1">
      <c r="A39" s="90"/>
      <c r="B39" s="90"/>
      <c r="C39" s="90"/>
      <c r="D39" s="90"/>
      <c r="E39" s="90"/>
      <c r="F39" s="90"/>
      <c r="G39" s="90"/>
      <c r="H39" s="90"/>
      <c r="I39" s="90"/>
      <c r="K39" s="87"/>
      <c r="L39" s="88"/>
      <c r="M39" s="87"/>
      <c r="N39" s="91"/>
      <c r="O39" s="87"/>
      <c r="P39" s="84"/>
    </row>
    <row r="40" spans="1:16" ht="18" customHeight="1">
      <c r="A40" s="90"/>
      <c r="B40" s="90"/>
      <c r="C40" s="90"/>
      <c r="D40" s="90"/>
      <c r="E40" s="90"/>
      <c r="F40" s="90"/>
      <c r="G40" s="90"/>
      <c r="H40" s="90"/>
      <c r="I40" s="90"/>
      <c r="K40" s="87"/>
      <c r="L40" s="88"/>
      <c r="M40" s="87"/>
      <c r="N40" s="91"/>
      <c r="O40" s="87"/>
      <c r="P40" s="84"/>
    </row>
    <row r="41" spans="1:16" ht="18" customHeight="1">
      <c r="A41" s="90"/>
      <c r="B41" s="90"/>
      <c r="C41" s="90"/>
      <c r="D41" s="90"/>
      <c r="E41" s="90"/>
      <c r="F41" s="90"/>
      <c r="G41" s="90"/>
      <c r="H41" s="90"/>
      <c r="I41" s="90"/>
      <c r="K41" s="87"/>
      <c r="L41" s="88"/>
      <c r="M41" s="87"/>
      <c r="N41" s="91"/>
      <c r="O41" s="87"/>
      <c r="P41" s="84"/>
    </row>
    <row r="42" spans="1:16" ht="18" customHeight="1">
      <c r="A42" s="92"/>
      <c r="B42" s="92"/>
      <c r="C42" s="92"/>
      <c r="D42" s="92"/>
      <c r="E42" s="92"/>
      <c r="F42" s="92"/>
      <c r="G42" s="92"/>
      <c r="H42" s="92"/>
      <c r="I42" s="92"/>
      <c r="K42" s="87"/>
      <c r="L42" s="88"/>
      <c r="M42" s="87"/>
      <c r="N42" s="91"/>
      <c r="O42" s="87"/>
      <c r="P42" s="84"/>
    </row>
    <row r="43" spans="1:16" ht="18" customHeight="1">
      <c r="A43" s="92"/>
      <c r="B43" s="92"/>
      <c r="C43" s="92"/>
      <c r="D43" s="92"/>
      <c r="E43" s="92"/>
      <c r="F43" s="92"/>
      <c r="G43" s="92"/>
      <c r="H43" s="92"/>
      <c r="I43" s="92"/>
      <c r="K43" s="87"/>
      <c r="L43" s="88"/>
      <c r="M43" s="87"/>
      <c r="N43" s="91"/>
      <c r="O43" s="87"/>
      <c r="P43" s="84"/>
    </row>
    <row r="44" spans="1:16" ht="18" customHeight="1">
      <c r="A44" s="92"/>
      <c r="B44" s="92"/>
      <c r="C44" s="92"/>
      <c r="D44" s="92"/>
      <c r="E44" s="92"/>
      <c r="F44" s="92"/>
      <c r="G44" s="92"/>
      <c r="H44" s="92"/>
      <c r="I44" s="92"/>
      <c r="K44" s="87"/>
      <c r="L44" s="88"/>
      <c r="M44" s="87"/>
      <c r="N44" s="91"/>
      <c r="O44" s="87"/>
      <c r="P44" s="84"/>
    </row>
    <row r="45" spans="1:16" s="69" customFormat="1" ht="18" customHeight="1">
      <c r="A45" s="86"/>
      <c r="B45" s="86"/>
      <c r="C45" s="86"/>
      <c r="D45" s="86"/>
      <c r="E45" s="86"/>
      <c r="F45" s="86"/>
      <c r="G45" s="86"/>
      <c r="H45" s="86"/>
      <c r="I45" s="86"/>
      <c r="K45" s="87"/>
      <c r="L45" s="88"/>
      <c r="M45" s="87"/>
      <c r="N45" s="91"/>
      <c r="O45" s="87"/>
      <c r="P45" s="84"/>
    </row>
    <row r="46" spans="1:16" s="69" customFormat="1" ht="18" customHeight="1">
      <c r="A46" s="84"/>
      <c r="B46" s="84"/>
      <c r="C46" s="84"/>
      <c r="D46" s="84"/>
      <c r="E46" s="84"/>
      <c r="F46" s="84"/>
      <c r="G46" s="84"/>
      <c r="H46" s="84"/>
      <c r="I46" s="84"/>
      <c r="K46" s="84"/>
      <c r="L46" s="84"/>
      <c r="M46" s="84"/>
      <c r="N46" s="84"/>
      <c r="O46" s="84"/>
      <c r="P46" s="84"/>
    </row>
    <row r="47" spans="1:16" ht="15" customHeight="1">
      <c r="A47" s="84"/>
      <c r="B47" s="84"/>
      <c r="C47" s="84"/>
      <c r="D47" s="84"/>
      <c r="E47" s="84"/>
      <c r="F47" s="84"/>
      <c r="G47" s="84"/>
      <c r="H47" s="84"/>
      <c r="I47" s="84"/>
      <c r="K47" s="84"/>
      <c r="L47" s="84"/>
      <c r="M47" s="84"/>
      <c r="N47" s="84"/>
      <c r="O47" s="84"/>
      <c r="P47" s="84"/>
    </row>
    <row r="48" spans="1:16" ht="15" customHeight="1">
      <c r="A48" s="84"/>
      <c r="B48" s="84"/>
      <c r="C48" s="84"/>
      <c r="D48" s="84"/>
      <c r="E48" s="84"/>
      <c r="F48" s="84"/>
      <c r="G48" s="84"/>
      <c r="H48" s="84"/>
      <c r="I48" s="84"/>
      <c r="K48" s="84"/>
      <c r="L48" s="84"/>
      <c r="M48" s="84"/>
      <c r="N48" s="84"/>
      <c r="O48" s="84"/>
      <c r="P48" s="84"/>
    </row>
    <row r="49" spans="1:9" ht="15" customHeight="1">
      <c r="A49" s="84"/>
      <c r="B49" s="84"/>
      <c r="C49" s="84"/>
      <c r="D49" s="84"/>
      <c r="E49" s="84"/>
      <c r="F49" s="84"/>
      <c r="G49" s="84"/>
      <c r="H49" s="84"/>
      <c r="I49" s="84"/>
    </row>
    <row r="50" spans="1:9" ht="15" customHeight="1"/>
    <row r="51" spans="1:9" ht="15" customHeight="1"/>
    <row r="52" spans="1:9" ht="15" customHeight="1"/>
    <row r="53" spans="1:9" ht="15" customHeight="1"/>
    <row r="54" spans="1:9" ht="15" customHeight="1"/>
    <row r="55" spans="1:9" ht="15" customHeight="1"/>
    <row r="56" spans="1:9" ht="15" customHeight="1"/>
    <row r="57" spans="1:9" ht="15" customHeight="1"/>
  </sheetData>
  <mergeCells count="4">
    <mergeCell ref="A1:I1"/>
    <mergeCell ref="A3:A4"/>
    <mergeCell ref="C3:D3"/>
    <mergeCell ref="E3:I3"/>
  </mergeCells>
  <phoneticPr fontId="3" type="noConversion"/>
  <printOptions horizontalCentered="1"/>
  <pageMargins left="1.1023622047244095" right="1.1023622047244095" top="1.1811023622047245" bottom="1.1811023622047245" header="0.98425196850393704" footer="0.98425196850393704"/>
  <pageSetup paperSize="9" firstPageNumber="11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10.漁船及魚產(11)</vt:lpstr>
      <vt:lpstr>database_12</vt:lpstr>
      <vt:lpstr>'10.漁船及魚產(11)'!Print_Area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2014-10-31T03:04:12Z</dcterms:created>
  <dcterms:modified xsi:type="dcterms:W3CDTF">2014-10-31T03:04:12Z</dcterms:modified>
</cp:coreProperties>
</file>