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0" windowWidth="14655" windowHeight="7680"/>
  </bookViews>
  <sheets>
    <sheet name="空白" sheetId="2" r:id="rId1"/>
  </sheets>
  <calcPr calcId="124519"/>
</workbook>
</file>

<file path=xl/calcChain.xml><?xml version="1.0" encoding="utf-8"?>
<calcChain xmlns="http://schemas.openxmlformats.org/spreadsheetml/2006/main">
  <c r="J13" i="2"/>
  <c r="J12"/>
  <c r="J11"/>
  <c r="J10"/>
  <c r="J14" s="1"/>
  <c r="I14"/>
  <c r="H14"/>
  <c r="G14"/>
  <c r="F14"/>
  <c r="J8"/>
  <c r="J7"/>
  <c r="I9"/>
  <c r="I15" s="1"/>
  <c r="H9"/>
  <c r="H15" s="1"/>
  <c r="G9"/>
  <c r="G15" s="1"/>
  <c r="F9"/>
  <c r="F15" s="1"/>
  <c r="E21"/>
  <c r="E22" s="1"/>
  <c r="E9"/>
  <c r="J5"/>
  <c r="K5" s="1"/>
  <c r="K7" s="1"/>
  <c r="K8" s="1"/>
  <c r="J21" l="1"/>
  <c r="J9"/>
  <c r="K9" s="1"/>
  <c r="J15" l="1"/>
</calcChain>
</file>

<file path=xl/sharedStrings.xml><?xml version="1.0" encoding="utf-8"?>
<sst xmlns="http://schemas.openxmlformats.org/spreadsheetml/2006/main" count="38" uniqueCount="36">
  <si>
    <t>第1期</t>
  </si>
  <si>
    <t>中央撥款</t>
    <phoneticPr fontId="3" type="noConversion"/>
  </si>
  <si>
    <t>科          目</t>
    <phoneticPr fontId="3" type="noConversion"/>
  </si>
  <si>
    <t>98.8.11</t>
    <phoneticPr fontId="3" type="noConversion"/>
  </si>
  <si>
    <t>規劃設計</t>
    <phoneticPr fontId="3" type="noConversion"/>
  </si>
  <si>
    <t>工程發包</t>
    <phoneticPr fontId="3" type="noConversion"/>
  </si>
  <si>
    <t>預算來源</t>
    <phoneticPr fontId="3" type="noConversion"/>
  </si>
  <si>
    <t>年度</t>
    <phoneticPr fontId="3" type="noConversion"/>
  </si>
  <si>
    <t>單位</t>
    <phoneticPr fontId="3" type="noConversion"/>
  </si>
  <si>
    <t>管理費</t>
    <phoneticPr fontId="3" type="noConversion"/>
  </si>
  <si>
    <t>空污費</t>
    <phoneticPr fontId="3" type="noConversion"/>
  </si>
  <si>
    <t>金    額（A）</t>
    <phoneticPr fontId="3" type="noConversion"/>
  </si>
  <si>
    <t>第1次變更</t>
  </si>
  <si>
    <t>第2次變更</t>
  </si>
  <si>
    <t>99.1.1</t>
    <phoneticPr fontId="3" type="noConversion"/>
  </si>
  <si>
    <t>99.2.2</t>
    <phoneticPr fontId="3" type="noConversion"/>
  </si>
  <si>
    <t>付款記錄</t>
    <phoneticPr fontId="3" type="noConversion"/>
  </si>
  <si>
    <t>98.12.1</t>
    <phoneticPr fontId="3" type="noConversion"/>
  </si>
  <si>
    <t>98.11.3</t>
    <phoneticPr fontId="3" type="noConversion"/>
  </si>
  <si>
    <t>第2期</t>
  </si>
  <si>
    <t>99.2.1</t>
    <phoneticPr fontId="3" type="noConversion"/>
  </si>
  <si>
    <t>應付數餘額（a-b）</t>
    <phoneticPr fontId="3" type="noConversion"/>
  </si>
  <si>
    <t>權責數合計             （B）</t>
    <phoneticPr fontId="3" type="noConversion"/>
  </si>
  <si>
    <t>合計（a）</t>
    <phoneticPr fontId="3" type="noConversion"/>
  </si>
  <si>
    <t>付款累計（b）</t>
    <phoneticPr fontId="3" type="noConversion"/>
  </si>
  <si>
    <t>預算餘額    （A）-（B）</t>
    <phoneticPr fontId="3" type="noConversion"/>
  </si>
  <si>
    <t>中央</t>
    <phoneticPr fontId="3" type="noConversion"/>
  </si>
  <si>
    <t>縣籌</t>
    <phoneticPr fontId="3" type="noConversion"/>
  </si>
  <si>
    <t>98追加轉正雨污水下水道（中1800萬.縣200萬）</t>
    <phoneticPr fontId="3" type="noConversion"/>
  </si>
  <si>
    <t>【補助收入預算餘額，年度結束辦理歲入預算保留】</t>
    <phoneticPr fontId="3" type="noConversion"/>
  </si>
  <si>
    <t>【年度結束應辦理歲出保留】</t>
    <phoneticPr fontId="3" type="noConversion"/>
  </si>
  <si>
    <t>計畫名稱：澎湖縣馬公市B區甲標雨水下水道工程</t>
    <phoneticPr fontId="3" type="noConversion"/>
  </si>
  <si>
    <t>工務局下水道課</t>
    <phoneticPr fontId="3" type="noConversion"/>
  </si>
  <si>
    <t>合計撥款【x】</t>
    <phoneticPr fontId="3" type="noConversion"/>
  </si>
  <si>
    <t>補助款支用餘額【x】-（b）</t>
    <phoneticPr fontId="3" type="noConversion"/>
  </si>
  <si>
    <t>澎湖縣政府工程計畫預算控制表（範本）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</si>
</sst>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7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color rgb="FF0070C0"/>
      <name val="新細明體"/>
      <family val="2"/>
      <charset val="136"/>
      <scheme val="minor"/>
    </font>
    <font>
      <b/>
      <sz val="12"/>
      <color theme="6" tint="-0.499984740745262"/>
      <name val="新細明體"/>
      <family val="1"/>
      <charset val="136"/>
      <scheme val="minor"/>
    </font>
    <font>
      <b/>
      <sz val="12"/>
      <color rgb="FF7030A0"/>
      <name val="新細明體"/>
      <family val="1"/>
      <charset val="136"/>
      <scheme val="minor"/>
    </font>
    <font>
      <b/>
      <sz val="12"/>
      <color theme="3" tint="0.3999755851924192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2"/>
      <color rgb="FF7030A0"/>
      <name val="新細明體"/>
      <family val="2"/>
      <charset val="136"/>
      <scheme val="minor"/>
    </font>
    <font>
      <sz val="12"/>
      <color rgb="FF9900FF"/>
      <name val="新細明體"/>
      <family val="2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41" fontId="0" fillId="0" borderId="1" xfId="1" applyNumberFormat="1" applyFont="1" applyBorder="1">
      <alignment vertical="center"/>
    </xf>
    <xf numFmtId="41" fontId="4" fillId="0" borderId="1" xfId="1" applyNumberFormat="1" applyFont="1" applyBorder="1">
      <alignment vertical="center"/>
    </xf>
    <xf numFmtId="41" fontId="12" fillId="0" borderId="1" xfId="1" applyNumberFormat="1" applyFont="1" applyBorder="1">
      <alignment vertical="center"/>
    </xf>
    <xf numFmtId="41" fontId="0" fillId="0" borderId="3" xfId="1" applyNumberFormat="1" applyFont="1" applyBorder="1">
      <alignment vertical="center"/>
    </xf>
    <xf numFmtId="41" fontId="13" fillId="0" borderId="1" xfId="1" applyNumberFormat="1" applyFont="1" applyBorder="1" applyAlignment="1">
      <alignment vertical="center" wrapText="1"/>
    </xf>
    <xf numFmtId="4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3" xfId="0" applyFont="1" applyBorder="1" applyAlignment="1">
      <alignment vertical="center" wrapText="1"/>
    </xf>
    <xf numFmtId="41" fontId="13" fillId="0" borderId="3" xfId="1" applyNumberFormat="1" applyFont="1" applyBorder="1" applyAlignment="1">
      <alignment vertical="center" wrapText="1"/>
    </xf>
    <xf numFmtId="41" fontId="2" fillId="0" borderId="1" xfId="1" applyNumberFormat="1" applyFont="1" applyBorder="1">
      <alignment vertical="center"/>
    </xf>
    <xf numFmtId="41" fontId="7" fillId="0" borderId="1" xfId="1" applyNumberFormat="1" applyFont="1" applyBorder="1">
      <alignment vertical="center"/>
    </xf>
    <xf numFmtId="0" fontId="0" fillId="0" borderId="1" xfId="0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>
      <alignment vertical="center"/>
    </xf>
    <xf numFmtId="41" fontId="0" fillId="0" borderId="10" xfId="1" applyNumberFormat="1" applyFont="1" applyBorder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>
      <alignment vertical="center"/>
    </xf>
    <xf numFmtId="41" fontId="11" fillId="0" borderId="14" xfId="1" applyNumberFormat="1" applyFont="1" applyBorder="1">
      <alignment vertical="center"/>
    </xf>
    <xf numFmtId="41" fontId="0" fillId="0" borderId="15" xfId="1" applyNumberFormat="1" applyFont="1" applyBorder="1">
      <alignment vertical="center"/>
    </xf>
    <xf numFmtId="41" fontId="0" fillId="3" borderId="1" xfId="1" applyNumberFormat="1" applyFont="1" applyFill="1" applyBorder="1">
      <alignment vertical="center"/>
    </xf>
    <xf numFmtId="41" fontId="0" fillId="0" borderId="1" xfId="1" applyNumberFormat="1" applyFont="1" applyFill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1" fontId="0" fillId="0" borderId="7" xfId="1" applyNumberFormat="1" applyFont="1" applyBorder="1">
      <alignment vertical="center"/>
    </xf>
    <xf numFmtId="41" fontId="10" fillId="0" borderId="7" xfId="1" applyNumberFormat="1" applyFont="1" applyFill="1" applyBorder="1">
      <alignment vertical="center"/>
    </xf>
    <xf numFmtId="41" fontId="7" fillId="0" borderId="7" xfId="1" applyNumberFormat="1" applyFont="1" applyBorder="1">
      <alignment vertical="center"/>
    </xf>
    <xf numFmtId="41" fontId="9" fillId="0" borderId="7" xfId="1" applyNumberFormat="1" applyFont="1" applyBorder="1">
      <alignment vertical="center"/>
    </xf>
    <xf numFmtId="41" fontId="8" fillId="0" borderId="7" xfId="1" applyNumberFormat="1" applyFont="1" applyBorder="1">
      <alignment vertical="center"/>
    </xf>
    <xf numFmtId="41" fontId="0" fillId="0" borderId="8" xfId="1" applyNumberFormat="1" applyFont="1" applyBorder="1">
      <alignment vertical="center"/>
    </xf>
    <xf numFmtId="0" fontId="6" fillId="0" borderId="9" xfId="0" applyFont="1" applyBorder="1">
      <alignment vertical="center"/>
    </xf>
    <xf numFmtId="0" fontId="4" fillId="0" borderId="7" xfId="0" applyFont="1" applyBorder="1">
      <alignment vertical="center"/>
    </xf>
    <xf numFmtId="41" fontId="4" fillId="0" borderId="7" xfId="1" applyNumberFormat="1" applyFont="1" applyBorder="1">
      <alignment vertical="center"/>
    </xf>
    <xf numFmtId="41" fontId="5" fillId="0" borderId="7" xfId="1" applyNumberFormat="1" applyFont="1" applyBorder="1">
      <alignment vertical="center"/>
    </xf>
    <xf numFmtId="41" fontId="5" fillId="0" borderId="7" xfId="1" applyNumberFormat="1" applyFont="1" applyFill="1" applyBorder="1">
      <alignment vertical="center"/>
    </xf>
    <xf numFmtId="41" fontId="0" fillId="0" borderId="7" xfId="1" applyNumberFormat="1" applyFont="1" applyFill="1" applyBorder="1">
      <alignment vertical="center"/>
    </xf>
    <xf numFmtId="0" fontId="4" fillId="0" borderId="17" xfId="0" applyFont="1" applyBorder="1">
      <alignment vertical="center"/>
    </xf>
    <xf numFmtId="41" fontId="4" fillId="0" borderId="17" xfId="0" applyNumberFormat="1" applyFont="1" applyBorder="1">
      <alignment vertical="center"/>
    </xf>
    <xf numFmtId="0" fontId="0" fillId="0" borderId="17" xfId="0" applyBorder="1">
      <alignment vertical="center"/>
    </xf>
    <xf numFmtId="41" fontId="0" fillId="0" borderId="14" xfId="1" applyNumberFormat="1" applyFont="1" applyBorder="1" applyAlignment="1">
      <alignment horizontal="center" vertical="center"/>
    </xf>
    <xf numFmtId="41" fontId="0" fillId="4" borderId="15" xfId="0" applyNumberFormat="1" applyFill="1" applyBorder="1">
      <alignment vertical="center"/>
    </xf>
    <xf numFmtId="0" fontId="0" fillId="0" borderId="18" xfId="0" applyBorder="1">
      <alignment vertical="center"/>
    </xf>
    <xf numFmtId="0" fontId="14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11" fillId="2" borderId="14" xfId="1" applyNumberFormat="1" applyFont="1" applyFill="1" applyBorder="1">
      <alignment vertical="center"/>
    </xf>
    <xf numFmtId="41" fontId="0" fillId="0" borderId="5" xfId="1" applyNumberFormat="1" applyFont="1" applyBorder="1" applyAlignment="1">
      <alignment horizontal="center" vertical="center"/>
    </xf>
    <xf numFmtId="41" fontId="0" fillId="0" borderId="19" xfId="1" applyNumberFormat="1" applyFont="1" applyBorder="1" applyAlignment="1">
      <alignment horizontal="center" vertical="center"/>
    </xf>
    <xf numFmtId="41" fontId="0" fillId="0" borderId="3" xfId="1" applyNumberFormat="1" applyFont="1" applyBorder="1" applyAlignment="1">
      <alignment horizontal="center" vertical="center"/>
    </xf>
    <xf numFmtId="41" fontId="0" fillId="0" borderId="2" xfId="1" applyNumberFormat="1" applyFont="1" applyBorder="1" applyAlignment="1">
      <alignment horizontal="center" vertical="center"/>
    </xf>
    <xf numFmtId="41" fontId="0" fillId="0" borderId="12" xfId="1" applyNumberFormat="1" applyFont="1" applyBorder="1" applyAlignment="1">
      <alignment horizontal="center" vertical="center"/>
    </xf>
    <xf numFmtId="41" fontId="0" fillId="0" borderId="20" xfId="1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41" fontId="4" fillId="0" borderId="28" xfId="1" applyNumberFormat="1" applyFont="1" applyBorder="1">
      <alignment vertical="center"/>
    </xf>
    <xf numFmtId="41" fontId="4" fillId="0" borderId="19" xfId="1" applyNumberFormat="1" applyFont="1" applyBorder="1">
      <alignment vertical="center"/>
    </xf>
    <xf numFmtId="0" fontId="4" fillId="0" borderId="29" xfId="0" applyFont="1" applyBorder="1">
      <alignment vertical="center"/>
    </xf>
    <xf numFmtId="41" fontId="0" fillId="5" borderId="27" xfId="0" applyNumberFormat="1" applyFill="1" applyBorder="1">
      <alignment vertical="center"/>
    </xf>
    <xf numFmtId="0" fontId="14" fillId="0" borderId="16" xfId="0" applyFont="1" applyBorder="1" applyAlignment="1">
      <alignment horizontal="center" vertical="center"/>
    </xf>
    <xf numFmtId="41" fontId="16" fillId="0" borderId="5" xfId="1" applyNumberFormat="1" applyFont="1" applyBorder="1" applyAlignment="1">
      <alignment horizontal="center" vertical="center"/>
    </xf>
    <xf numFmtId="41" fontId="16" fillId="0" borderId="4" xfId="1" applyNumberFormat="1" applyFont="1" applyBorder="1" applyAlignment="1">
      <alignment horizontal="center" vertical="center"/>
    </xf>
    <xf numFmtId="41" fontId="16" fillId="0" borderId="19" xfId="1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41" fontId="13" fillId="0" borderId="11" xfId="1" applyNumberFormat="1" applyFont="1" applyBorder="1" applyAlignment="1">
      <alignment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colors>
    <mruColors>
      <color rgb="FF00FFCC"/>
      <color rgb="FF99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zoomScale="75" zoomScaleNormal="75" workbookViewId="0">
      <selection activeCell="F16" sqref="F16"/>
    </sheetView>
  </sheetViews>
  <sheetFormatPr defaultRowHeight="16.5"/>
  <cols>
    <col min="1" max="1" width="7.75" customWidth="1"/>
    <col min="2" max="2" width="8.75" customWidth="1"/>
    <col min="3" max="3" width="24.375" customWidth="1"/>
    <col min="4" max="4" width="5.75" bestFit="1" customWidth="1"/>
    <col min="5" max="5" width="13.25" customWidth="1"/>
    <col min="6" max="6" width="13.125" customWidth="1"/>
    <col min="7" max="7" width="13.5" bestFit="1" customWidth="1"/>
    <col min="8" max="8" width="12.625" bestFit="1" customWidth="1"/>
    <col min="9" max="9" width="9.75" customWidth="1"/>
    <col min="10" max="10" width="13.125" customWidth="1"/>
    <col min="11" max="11" width="12.375" customWidth="1"/>
  </cols>
  <sheetData>
    <row r="1" spans="1:11" ht="32.25" customHeight="1">
      <c r="A1" s="48" t="s">
        <v>35</v>
      </c>
      <c r="B1" s="48"/>
      <c r="C1" s="48"/>
      <c r="D1" s="48"/>
      <c r="E1" s="48"/>
      <c r="F1" s="48"/>
      <c r="G1" s="48"/>
      <c r="H1" s="48"/>
      <c r="I1" s="48"/>
      <c r="J1" s="48"/>
    </row>
    <row r="2" spans="1:11" ht="32.25" customHeight="1" thickBot="1">
      <c r="A2" s="67" t="s">
        <v>31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33">
      <c r="A3" s="15" t="s">
        <v>8</v>
      </c>
      <c r="B3" s="16" t="s">
        <v>7</v>
      </c>
      <c r="C3" s="49" t="s">
        <v>6</v>
      </c>
      <c r="D3" s="49"/>
      <c r="E3" s="49"/>
      <c r="F3" s="16" t="s">
        <v>5</v>
      </c>
      <c r="G3" s="16" t="s">
        <v>4</v>
      </c>
      <c r="H3" s="16" t="s">
        <v>9</v>
      </c>
      <c r="I3" s="16" t="s">
        <v>10</v>
      </c>
      <c r="J3" s="17" t="s">
        <v>22</v>
      </c>
      <c r="K3" s="77" t="s">
        <v>25</v>
      </c>
    </row>
    <row r="4" spans="1:11" ht="37.5" customHeight="1">
      <c r="A4" s="78" t="s">
        <v>32</v>
      </c>
      <c r="B4" s="9" t="s">
        <v>3</v>
      </c>
      <c r="C4" s="51" t="s">
        <v>2</v>
      </c>
      <c r="D4" s="52"/>
      <c r="E4" s="8" t="s">
        <v>11</v>
      </c>
      <c r="F4" s="3"/>
      <c r="G4" s="3"/>
      <c r="H4" s="3"/>
      <c r="I4" s="3"/>
      <c r="J4" s="3"/>
      <c r="K4" s="19"/>
    </row>
    <row r="5" spans="1:11" ht="42" customHeight="1">
      <c r="A5" s="20"/>
      <c r="B5" s="10"/>
      <c r="C5" s="11" t="s">
        <v>28</v>
      </c>
      <c r="D5" s="11" t="s">
        <v>26</v>
      </c>
      <c r="E5" s="6">
        <v>18000000</v>
      </c>
      <c r="F5" s="53">
        <v>17261000</v>
      </c>
      <c r="G5" s="53">
        <v>701600</v>
      </c>
      <c r="H5" s="53">
        <v>513400</v>
      </c>
      <c r="I5" s="53">
        <v>30000</v>
      </c>
      <c r="J5" s="53">
        <f>SUM(F5:I5)</f>
        <v>18506000</v>
      </c>
      <c r="K5" s="55">
        <f>E5+E6-J5</f>
        <v>1494000</v>
      </c>
    </row>
    <row r="6" spans="1:11" ht="25.5" customHeight="1">
      <c r="A6" s="20"/>
      <c r="B6" s="10"/>
      <c r="C6" s="11"/>
      <c r="D6" s="11" t="s">
        <v>27</v>
      </c>
      <c r="E6" s="6">
        <v>2000000</v>
      </c>
      <c r="F6" s="54"/>
      <c r="G6" s="54"/>
      <c r="H6" s="54"/>
      <c r="I6" s="54"/>
      <c r="J6" s="54"/>
      <c r="K6" s="56"/>
    </row>
    <row r="7" spans="1:11" ht="30.75" customHeight="1">
      <c r="A7" s="21" t="s">
        <v>12</v>
      </c>
      <c r="B7" s="1" t="s">
        <v>14</v>
      </c>
      <c r="C7" s="7"/>
      <c r="D7" s="7"/>
      <c r="E7" s="3"/>
      <c r="F7" s="3">
        <v>200000</v>
      </c>
      <c r="G7" s="3">
        <v>20000</v>
      </c>
      <c r="H7" s="3">
        <v>5000</v>
      </c>
      <c r="I7" s="3"/>
      <c r="J7" s="6">
        <f>SUM(F7:I7)</f>
        <v>225000</v>
      </c>
      <c r="K7" s="19">
        <f>K5-J7</f>
        <v>1269000</v>
      </c>
    </row>
    <row r="8" spans="1:11" ht="22.5" customHeight="1">
      <c r="A8" s="21" t="s">
        <v>13</v>
      </c>
      <c r="B8" s="1" t="s">
        <v>15</v>
      </c>
      <c r="C8" s="5"/>
      <c r="D8" s="5"/>
      <c r="E8" s="3"/>
      <c r="F8" s="12">
        <v>-100000</v>
      </c>
      <c r="G8" s="3">
        <v>-10000</v>
      </c>
      <c r="H8" s="3">
        <v>-2500</v>
      </c>
      <c r="I8" s="3"/>
      <c r="J8" s="3">
        <f>SUM(F8:I8)</f>
        <v>-112500</v>
      </c>
      <c r="K8" s="19">
        <f>K7-J8</f>
        <v>1381500</v>
      </c>
    </row>
    <row r="9" spans="1:11" ht="21.75" customHeight="1" thickBot="1">
      <c r="A9" s="22"/>
      <c r="B9" s="23"/>
      <c r="C9" s="45" t="s">
        <v>23</v>
      </c>
      <c r="D9" s="45"/>
      <c r="E9" s="24">
        <f>SUM(E5:E8)</f>
        <v>20000000</v>
      </c>
      <c r="F9" s="50">
        <f t="shared" ref="F9:J9" si="0">SUM(F5:F8)</f>
        <v>17361000</v>
      </c>
      <c r="G9" s="50">
        <f t="shared" si="0"/>
        <v>711600</v>
      </c>
      <c r="H9" s="50">
        <f t="shared" si="0"/>
        <v>515900</v>
      </c>
      <c r="I9" s="50">
        <f t="shared" si="0"/>
        <v>30000</v>
      </c>
      <c r="J9" s="50">
        <f t="shared" si="0"/>
        <v>18618500</v>
      </c>
      <c r="K9" s="25">
        <f>E9-J9</f>
        <v>1381500</v>
      </c>
    </row>
    <row r="10" spans="1:11" ht="29.25" customHeight="1" thickBot="1">
      <c r="A10" s="28" t="s">
        <v>16</v>
      </c>
      <c r="B10" s="29" t="s">
        <v>17</v>
      </c>
      <c r="C10" s="30"/>
      <c r="D10" s="30"/>
      <c r="E10" s="30"/>
      <c r="F10" s="31">
        <v>5000000</v>
      </c>
      <c r="G10" s="32"/>
      <c r="H10" s="33"/>
      <c r="I10" s="33"/>
      <c r="J10" s="34">
        <f>SUM(F10:I10)</f>
        <v>5000000</v>
      </c>
      <c r="K10" s="35"/>
    </row>
    <row r="11" spans="1:11" ht="17.25" thickBot="1">
      <c r="A11" s="18"/>
      <c r="B11" s="14" t="s">
        <v>14</v>
      </c>
      <c r="C11" s="3"/>
      <c r="D11" s="3"/>
      <c r="E11" s="3"/>
      <c r="F11" s="31">
        <v>3000000</v>
      </c>
      <c r="G11" s="13"/>
      <c r="H11" s="3"/>
      <c r="I11" s="3"/>
      <c r="J11" s="34">
        <f t="shared" ref="J11:J13" si="1">SUM(F11:I11)</f>
        <v>3000000</v>
      </c>
      <c r="K11" s="19"/>
    </row>
    <row r="12" spans="1:11" ht="17.25" thickBot="1">
      <c r="A12" s="18"/>
      <c r="B12" s="1" t="s">
        <v>20</v>
      </c>
      <c r="C12" s="3"/>
      <c r="D12" s="3"/>
      <c r="E12" s="3"/>
      <c r="F12" s="3"/>
      <c r="G12" s="3">
        <v>50000</v>
      </c>
      <c r="H12" s="3"/>
      <c r="I12" s="3"/>
      <c r="J12" s="34">
        <f t="shared" si="1"/>
        <v>50000</v>
      </c>
      <c r="K12" s="19"/>
    </row>
    <row r="13" spans="1:11">
      <c r="A13" s="18"/>
      <c r="B13" s="1"/>
      <c r="C13" s="3"/>
      <c r="D13" s="3"/>
      <c r="E13" s="3"/>
      <c r="F13" s="3"/>
      <c r="G13" s="3"/>
      <c r="H13" s="3"/>
      <c r="I13" s="3"/>
      <c r="J13" s="34">
        <f t="shared" si="1"/>
        <v>0</v>
      </c>
      <c r="K13" s="19"/>
    </row>
    <row r="14" spans="1:11" ht="19.5" customHeight="1">
      <c r="A14" s="18" t="s">
        <v>24</v>
      </c>
      <c r="B14" s="1"/>
      <c r="C14" s="3"/>
      <c r="D14" s="3"/>
      <c r="E14" s="3"/>
      <c r="F14" s="3">
        <f>SUM(F10:F13)</f>
        <v>8000000</v>
      </c>
      <c r="G14" s="3">
        <f t="shared" ref="G14:J14" si="2">SUM(G10:G13)</f>
        <v>50000</v>
      </c>
      <c r="H14" s="3">
        <f t="shared" si="2"/>
        <v>0</v>
      </c>
      <c r="I14" s="3">
        <f t="shared" si="2"/>
        <v>0</v>
      </c>
      <c r="J14" s="3">
        <f t="shared" si="2"/>
        <v>8050000</v>
      </c>
      <c r="K14" s="19"/>
    </row>
    <row r="15" spans="1:11" ht="28.5" customHeight="1" thickBot="1">
      <c r="A15" s="36" t="s">
        <v>21</v>
      </c>
      <c r="B15" s="1"/>
      <c r="C15" s="68" t="s">
        <v>30</v>
      </c>
      <c r="D15" s="69"/>
      <c r="E15" s="70"/>
      <c r="F15" s="26">
        <f>F9-F14</f>
        <v>9361000</v>
      </c>
      <c r="G15" s="26">
        <f t="shared" ref="G15:J15" si="3">G9-G14</f>
        <v>661600</v>
      </c>
      <c r="H15" s="26">
        <f t="shared" si="3"/>
        <v>515900</v>
      </c>
      <c r="I15" s="26">
        <f t="shared" si="3"/>
        <v>30000</v>
      </c>
      <c r="J15" s="26">
        <f t="shared" si="3"/>
        <v>10568500</v>
      </c>
      <c r="K15" s="19"/>
    </row>
    <row r="16" spans="1:11">
      <c r="A16" s="60" t="s">
        <v>1</v>
      </c>
      <c r="B16" s="37" t="s">
        <v>18</v>
      </c>
      <c r="C16" s="63" t="s">
        <v>0</v>
      </c>
      <c r="D16" s="38"/>
      <c r="E16" s="38">
        <v>6972997</v>
      </c>
      <c r="F16" s="39"/>
      <c r="G16" s="40"/>
      <c r="H16" s="41"/>
      <c r="I16" s="30"/>
      <c r="J16" s="30"/>
      <c r="K16" s="35"/>
    </row>
    <row r="17" spans="1:11">
      <c r="A17" s="61"/>
      <c r="B17" s="2" t="s">
        <v>14</v>
      </c>
      <c r="C17" s="64" t="s">
        <v>19</v>
      </c>
      <c r="D17" s="4"/>
      <c r="E17" s="4">
        <v>2700000</v>
      </c>
      <c r="F17" s="3"/>
      <c r="G17" s="27"/>
      <c r="H17" s="27"/>
      <c r="I17" s="3"/>
      <c r="J17" s="3"/>
      <c r="K17" s="19"/>
    </row>
    <row r="18" spans="1:11">
      <c r="A18" s="61"/>
      <c r="B18" s="2"/>
      <c r="C18" s="64"/>
      <c r="D18" s="4"/>
      <c r="E18" s="4"/>
      <c r="F18" s="3"/>
      <c r="G18" s="27"/>
      <c r="H18" s="27"/>
      <c r="I18" s="3"/>
      <c r="J18" s="3"/>
      <c r="K18" s="19"/>
    </row>
    <row r="19" spans="1:11">
      <c r="A19" s="61"/>
      <c r="B19" s="2"/>
      <c r="C19" s="64"/>
      <c r="D19" s="4"/>
      <c r="E19" s="4"/>
      <c r="F19" s="3"/>
      <c r="G19" s="27"/>
      <c r="H19" s="27"/>
      <c r="I19" s="3"/>
      <c r="J19" s="3"/>
      <c r="K19" s="19"/>
    </row>
    <row r="20" spans="1:11">
      <c r="A20" s="61"/>
      <c r="B20" s="2"/>
      <c r="C20" s="64"/>
      <c r="D20" s="4"/>
      <c r="E20" s="4"/>
      <c r="F20" s="3"/>
      <c r="G20" s="27"/>
      <c r="H20" s="27"/>
      <c r="I20" s="3"/>
      <c r="J20" s="3"/>
      <c r="K20" s="19"/>
    </row>
    <row r="21" spans="1:11" ht="17.25" thickBot="1">
      <c r="A21" s="61"/>
      <c r="B21" s="42"/>
      <c r="C21" s="65" t="s">
        <v>33</v>
      </c>
      <c r="D21" s="42"/>
      <c r="E21" s="43">
        <f>SUM(E16:E20)</f>
        <v>9672997</v>
      </c>
      <c r="F21" s="44"/>
      <c r="G21" s="74" t="s">
        <v>34</v>
      </c>
      <c r="H21" s="75"/>
      <c r="I21" s="76"/>
      <c r="J21" s="46">
        <f>E21-J14</f>
        <v>1622997</v>
      </c>
      <c r="K21" s="47"/>
    </row>
    <row r="22" spans="1:11" ht="50.25" customHeight="1" thickBot="1">
      <c r="A22" s="62"/>
      <c r="B22" s="72" t="s">
        <v>29</v>
      </c>
      <c r="C22" s="71"/>
      <c r="D22" s="73"/>
      <c r="E22" s="66">
        <f>E5-E21</f>
        <v>8327003</v>
      </c>
      <c r="F22" s="58"/>
      <c r="G22" s="58"/>
      <c r="H22" s="58"/>
      <c r="I22" s="58"/>
      <c r="J22" s="58"/>
      <c r="K22" s="59"/>
    </row>
    <row r="23" spans="1:11" ht="41.25" customHeight="1">
      <c r="A23" s="57"/>
    </row>
  </sheetData>
  <mergeCells count="14">
    <mergeCell ref="K5:K6"/>
    <mergeCell ref="A16:A22"/>
    <mergeCell ref="A2:K2"/>
    <mergeCell ref="C15:E15"/>
    <mergeCell ref="B22:D22"/>
    <mergeCell ref="G21:I21"/>
    <mergeCell ref="A1:J1"/>
    <mergeCell ref="C3:E3"/>
    <mergeCell ref="C4:D4"/>
    <mergeCell ref="F5:F6"/>
    <mergeCell ref="G5:G6"/>
    <mergeCell ref="H5:H6"/>
    <mergeCell ref="I5:I6"/>
    <mergeCell ref="J5:J6"/>
  </mergeCells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2010-11-15T06:26:48Z</cp:lastPrinted>
  <dcterms:created xsi:type="dcterms:W3CDTF">2010-11-05T07:54:22Z</dcterms:created>
  <dcterms:modified xsi:type="dcterms:W3CDTF">2010-11-15T07:22:17Z</dcterms:modified>
</cp:coreProperties>
</file>