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60.37\共享資料夾\主計室資料\琬蘋暫存\公務統計\115年公務統計\報表程式\彙整課室資料\社會課\澎湖縣西嶼鄉推行社區發展工作概況\"/>
    </mc:Choice>
  </mc:AlternateContent>
  <xr:revisionPtr revIDLastSave="0" documentId="13_ncr:1_{AF8D1CBD-95EC-4D96-ACC9-5E21E4F56D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西嶼鄉" sheetId="4" r:id="rId1"/>
  </sheets>
  <definedNames>
    <definedName name="_xlnm.Print_Area" localSheetId="0">西嶼鄉!$A$1:$AQ$32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4" l="1"/>
  <c r="E12" i="4" s="1"/>
  <c r="D11" i="4"/>
  <c r="Q13" i="4"/>
  <c r="Q14" i="4"/>
  <c r="Q15" i="4"/>
  <c r="Q16" i="4"/>
  <c r="Q17" i="4"/>
  <c r="Q18" i="4"/>
  <c r="Q19" i="4"/>
  <c r="Q20" i="4"/>
  <c r="Q21" i="4"/>
  <c r="Q22" i="4"/>
  <c r="Q12" i="4"/>
  <c r="G12" i="4"/>
  <c r="E13" i="4"/>
  <c r="E14" i="4"/>
  <c r="E17" i="4"/>
  <c r="E18" i="4"/>
  <c r="F17" i="4"/>
  <c r="G17" i="4"/>
  <c r="F18" i="4"/>
  <c r="G18" i="4"/>
  <c r="F19" i="4"/>
  <c r="E19" i="4" s="1"/>
  <c r="G19" i="4"/>
  <c r="F20" i="4"/>
  <c r="E20" i="4" s="1"/>
  <c r="G20" i="4"/>
  <c r="F21" i="4"/>
  <c r="E21" i="4" s="1"/>
  <c r="G21" i="4"/>
  <c r="F22" i="4"/>
  <c r="E22" i="4" s="1"/>
  <c r="G22" i="4"/>
  <c r="F16" i="4"/>
  <c r="E16" i="4" s="1"/>
  <c r="G16" i="4"/>
  <c r="F15" i="4"/>
  <c r="E15" i="4" s="1"/>
  <c r="G15" i="4"/>
  <c r="F14" i="4"/>
  <c r="G14" i="4"/>
  <c r="F13" i="4"/>
  <c r="G13" i="4"/>
  <c r="F11" i="4" l="1"/>
  <c r="P11" i="4"/>
  <c r="O11" i="4"/>
  <c r="M11" i="4"/>
  <c r="L11" i="4"/>
  <c r="J11" i="4"/>
  <c r="I11" i="4"/>
  <c r="G11" i="4"/>
  <c r="B11" i="4"/>
  <c r="C11" i="4"/>
  <c r="N11" i="4" l="1"/>
  <c r="K11" i="4"/>
  <c r="H11" i="4"/>
  <c r="E11" i="4"/>
  <c r="AQ11" i="4" l="1"/>
  <c r="AP11" i="4"/>
  <c r="AO11" i="4"/>
  <c r="AN11" i="4"/>
  <c r="AM11" i="4"/>
  <c r="AL11" i="4"/>
  <c r="AK11" i="4"/>
  <c r="AI11" i="4"/>
  <c r="AH11" i="4"/>
  <c r="AG11" i="4"/>
  <c r="AF11" i="4"/>
  <c r="AE11" i="4"/>
  <c r="AD11" i="4"/>
  <c r="AC11" i="4"/>
  <c r="AB11" i="4"/>
  <c r="AA11" i="4"/>
  <c r="Z11" i="4"/>
  <c r="W11" i="4"/>
  <c r="V11" i="4"/>
  <c r="T11" i="4"/>
  <c r="S11" i="4"/>
  <c r="R11" i="4"/>
  <c r="Q11" i="4" s="1"/>
  <c r="Y11" i="4" l="1"/>
  <c r="AJ11" i="4"/>
  <c r="U11" i="4"/>
</calcChain>
</file>

<file path=xl/sharedStrings.xml><?xml version="1.0" encoding="utf-8"?>
<sst xmlns="http://schemas.openxmlformats.org/spreadsheetml/2006/main" count="137" uniqueCount="85">
  <si>
    <t>公開類</t>
  </si>
  <si>
    <t>年度報</t>
    <phoneticPr fontId="2" type="noConversion"/>
  </si>
  <si>
    <t>年度報</t>
    <phoneticPr fontId="2" type="noConversion"/>
  </si>
  <si>
    <t>鄉鎮市區</t>
  </si>
  <si>
    <t>社區發展協會數</t>
    <phoneticPr fontId="2" type="noConversion"/>
  </si>
  <si>
    <r>
      <t>社區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戶數</t>
    </r>
    <phoneticPr fontId="3" type="noConversion"/>
  </si>
  <si>
    <r>
      <t>社區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人口數</t>
    </r>
    <phoneticPr fontId="3" type="noConversion"/>
  </si>
  <si>
    <t>理監事人數</t>
    <phoneticPr fontId="2" type="noConversion"/>
  </si>
  <si>
    <t>社區發展協會會員數</t>
    <phoneticPr fontId="2" type="noConversion"/>
  </si>
  <si>
    <t>設置社區生產建設基金</t>
    <phoneticPr fontId="2" type="noConversion"/>
  </si>
  <si>
    <t>實際使用經費(元)</t>
  </si>
  <si>
    <t>社區活動中心(幢)</t>
  </si>
  <si>
    <t>社區發展工作項目</t>
    <phoneticPr fontId="3" type="noConversion"/>
  </si>
  <si>
    <t>合計</t>
    <phoneticPr fontId="2" type="noConversion"/>
  </si>
  <si>
    <t>理事長</t>
  </si>
  <si>
    <t>理事(不含理事長)</t>
    <phoneticPr fontId="2" type="noConversion"/>
  </si>
  <si>
    <t>監事</t>
    <phoneticPr fontId="2" type="noConversion"/>
  </si>
  <si>
    <t>合  計</t>
    <phoneticPr fontId="2" type="noConversion"/>
  </si>
  <si>
    <r>
      <t>政府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補助款</t>
    </r>
    <phoneticPr fontId="3" type="noConversion"/>
  </si>
  <si>
    <r>
      <t>社區</t>
    </r>
    <r>
      <rPr>
        <sz val="12"/>
        <rFont val="Times New Roman"/>
        <family val="1"/>
      </rPr>
      <t xml:space="preserve">
</t>
    </r>
    <r>
      <rPr>
        <sz val="12"/>
        <rFont val="標楷體"/>
        <family val="4"/>
        <charset val="136"/>
      </rPr>
      <t>自籌款</t>
    </r>
    <phoneticPr fontId="3" type="noConversion"/>
  </si>
  <si>
    <t>教育訓練</t>
    <phoneticPr fontId="2" type="noConversion"/>
  </si>
  <si>
    <t>社區內部組織</t>
    <phoneticPr fontId="2" type="noConversion"/>
  </si>
  <si>
    <t>社區
圖書室</t>
    <phoneticPr fontId="3" type="noConversion"/>
  </si>
  <si>
    <t>社區
刊物</t>
    <phoneticPr fontId="2" type="noConversion"/>
  </si>
  <si>
    <t>合計</t>
  </si>
  <si>
    <t>男</t>
  </si>
  <si>
    <t>女</t>
  </si>
  <si>
    <r>
      <t xml:space="preserve">原建
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未作修擴建</t>
    </r>
    <r>
      <rPr>
        <sz val="12"/>
        <rFont val="Times New Roman"/>
        <family val="1"/>
      </rPr>
      <t>)</t>
    </r>
    <phoneticPr fontId="3" type="noConversion"/>
  </si>
  <si>
    <t>新建</t>
  </si>
  <si>
    <t>修擴建</t>
  </si>
  <si>
    <t>辦理社區幹部訓練</t>
    <phoneticPr fontId="2" type="noConversion"/>
  </si>
  <si>
    <t>辦理社區觀摩</t>
  </si>
  <si>
    <t>社區長壽俱樂部</t>
    <phoneticPr fontId="2" type="noConversion"/>
  </si>
  <si>
    <t>社區成長教室</t>
    <phoneticPr fontId="2" type="noConversion"/>
  </si>
  <si>
    <t>社區守望相助隊</t>
    <phoneticPr fontId="2" type="noConversion"/>
  </si>
  <si>
    <t>團隊</t>
    <phoneticPr fontId="2" type="noConversion"/>
  </si>
  <si>
    <t>志工數</t>
    <phoneticPr fontId="2" type="noConversion"/>
  </si>
  <si>
    <t>男</t>
    <phoneticPr fontId="2" type="noConversion"/>
  </si>
  <si>
    <t>女</t>
    <phoneticPr fontId="2" type="noConversion"/>
  </si>
  <si>
    <r>
      <t>(</t>
    </r>
    <r>
      <rPr>
        <sz val="12"/>
        <rFont val="標楷體"/>
        <family val="4"/>
        <charset val="136"/>
      </rPr>
      <t>個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</si>
  <si>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戶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</si>
  <si>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人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</si>
  <si>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個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</si>
  <si>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1"/>
        <rFont val="標楷體"/>
        <family val="4"/>
        <charset val="136"/>
      </rPr>
      <t>人次</t>
    </r>
    <r>
      <rPr>
        <sz val="11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</si>
  <si>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人次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</si>
  <si>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處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</si>
  <si>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班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</si>
  <si>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隊</t>
    </r>
    <r>
      <rPr>
        <sz val="12"/>
        <rFont val="Times New Roman"/>
        <family val="1"/>
      </rPr>
      <t>)</t>
    </r>
    <phoneticPr fontId="3" type="noConversion"/>
  </si>
  <si>
    <r>
      <t>(</t>
    </r>
    <r>
      <rPr>
        <sz val="11"/>
        <rFont val="標楷體"/>
        <family val="4"/>
        <charset val="136"/>
      </rPr>
      <t>人</t>
    </r>
    <r>
      <rPr>
        <sz val="11"/>
        <rFont val="Times New Roman"/>
        <family val="1"/>
      </rPr>
      <t>)</t>
    </r>
    <phoneticPr fontId="3" type="noConversion"/>
  </si>
  <si>
    <r>
      <t>(</t>
    </r>
    <r>
      <rPr>
        <sz val="12"/>
        <rFont val="標楷體"/>
        <family val="4"/>
        <charset val="136"/>
      </rPr>
      <t>期</t>
    </r>
    <r>
      <rPr>
        <sz val="12"/>
        <rFont val="Times New Roman"/>
        <family val="1"/>
      </rPr>
      <t>)</t>
    </r>
    <phoneticPr fontId="3" type="noConversion"/>
  </si>
  <si>
    <t>總計</t>
  </si>
  <si>
    <t>備註</t>
  </si>
  <si>
    <t>填表</t>
  </si>
  <si>
    <t>審核</t>
  </si>
  <si>
    <t>業務主管人員</t>
    <phoneticPr fontId="12" type="noConversion"/>
  </si>
  <si>
    <t>主辦統計人員</t>
    <phoneticPr fontId="12" type="noConversion"/>
  </si>
  <si>
    <t>資料來源：依據各公所轄內已成立社區發展協會所報工作概況資料審核彙編。</t>
    <phoneticPr fontId="2" type="noConversion"/>
  </si>
  <si>
    <t>　　　　　2.本表所填資料以已成立社區發展協會為準，不包含未成立社區發展協會資料。</t>
    <phoneticPr fontId="3" type="noConversion"/>
  </si>
  <si>
    <t>機關首長</t>
    <phoneticPr fontId="2" type="noConversion"/>
  </si>
  <si>
    <t>填表說明：1.本表編製2份，於完成會核程序並經機關首長核章後，1份送主計處(室)，1份自存外，應由網際網路線上傳送至衛生福利部統計處資料庫。</t>
    <phoneticPr fontId="3" type="noConversion"/>
  </si>
  <si>
    <r>
      <t>本縣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市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已劃定社區數有</t>
    </r>
    <r>
      <rPr>
        <sz val="12"/>
        <rFont val="Times New Roman"/>
        <family val="1"/>
      </rPr>
      <t xml:space="preserve">   11  </t>
    </r>
    <r>
      <rPr>
        <sz val="12"/>
        <rFont val="標楷體"/>
        <family val="4"/>
        <charset val="136"/>
      </rPr>
      <t>處。</t>
    </r>
    <phoneticPr fontId="3" type="noConversion"/>
  </si>
  <si>
    <t>中華民國111年(111年1月1日至111年12月31日)</t>
  </si>
  <si>
    <t>中華民國111年(111年1月1日至111年12月31日)</t>
    <phoneticPr fontId="3" type="noConversion"/>
  </si>
  <si>
    <t>每年終了後2個月內編送</t>
    <phoneticPr fontId="2" type="noConversion"/>
  </si>
  <si>
    <t>澎湖縣推行社區發展工作概況</t>
    <phoneticPr fontId="5" type="noConversion"/>
  </si>
  <si>
    <t>竹灣社區</t>
  </si>
  <si>
    <t>橫礁社區</t>
  </si>
  <si>
    <t>二崁社區</t>
  </si>
  <si>
    <t>赤馬社區</t>
  </si>
  <si>
    <t>大池社區</t>
  </si>
  <si>
    <t>小門社區</t>
  </si>
  <si>
    <t>內垵社區</t>
  </si>
  <si>
    <t>池東社區</t>
  </si>
  <si>
    <t>外垵社區</t>
  </si>
  <si>
    <t>合界社區</t>
  </si>
  <si>
    <t>池西社區</t>
  </si>
  <si>
    <t>中華民國112年1月30日編製</t>
    <phoneticPr fontId="3" type="noConversion"/>
  </si>
  <si>
    <t>福利服務或活動</t>
    <phoneticPr fontId="2" type="noConversion"/>
  </si>
  <si>
    <r>
      <t>其他
服務</t>
    </r>
    <r>
      <rPr>
        <sz val="12"/>
        <rFont val="Times New Roman"/>
        <family val="1"/>
      </rPr>
      <t xml:space="preserve">  </t>
    </r>
    <phoneticPr fontId="3" type="noConversion"/>
  </si>
  <si>
    <r>
      <t>(</t>
    </r>
    <r>
      <rPr>
        <sz val="10"/>
        <rFont val="標楷體"/>
        <family val="4"/>
        <charset val="136"/>
      </rPr>
      <t>受益人次</t>
    </r>
    <r>
      <rPr>
        <sz val="10"/>
        <rFont val="Times New Roman"/>
        <family val="1"/>
      </rPr>
      <t>)</t>
    </r>
    <phoneticPr fontId="3" type="noConversion"/>
  </si>
  <si>
    <t>服務成果</t>
    <phoneticPr fontId="2" type="noConversion"/>
  </si>
  <si>
    <t>澎湖縣推行社區發展工作概況（續）</t>
    <phoneticPr fontId="5" type="noConversion"/>
  </si>
  <si>
    <t>社區民俗藝文康樂班隊</t>
    <phoneticPr fontId="2" type="noConversion"/>
  </si>
  <si>
    <t>社區志願服務</t>
    <phoneticPr fontId="2" type="noConversion"/>
  </si>
  <si>
    <t>辦理社區照顧關懷據點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</si>
</sst>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.00_ "/>
    <numFmt numFmtId="177" formatCode="_(* #,##0.00_);_(* \(#,##0.00\);_(* &quot;-&quot;??_);_(@_)"/>
    <numFmt numFmtId="178" formatCode="#,##0_);[Red]\(#,##0\)"/>
    <numFmt numFmtId="179" formatCode="_-* #,##0_-;\-* #,##0_-;_-* &quot;-&quot;??_-;_-@_-"/>
  </numFmts>
  <fonts count="3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sz val="9"/>
      <name val="細明體"/>
      <family val="3"/>
      <charset val="136"/>
    </font>
    <font>
      <sz val="12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2"/>
      <name val="Arial"/>
      <family val="2"/>
    </font>
    <font>
      <sz val="12"/>
      <name val="Courier"/>
      <family val="3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9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8"/>
      <name val="新細明體"/>
      <family val="1"/>
      <charset val="136"/>
    </font>
    <font>
      <sz val="12"/>
      <color theme="1"/>
      <name val="標楷體"/>
      <family val="4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0"/>
    <xf numFmtId="0" fontId="1" fillId="0" borderId="0">
      <alignment vertical="center"/>
    </xf>
    <xf numFmtId="0" fontId="15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16" borderId="0" applyNumberFormat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9" fillId="17" borderId="2" applyNumberFormat="0" applyAlignment="0" applyProtection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3" applyNumberFormat="0" applyFill="0" applyAlignment="0" applyProtection="0">
      <alignment vertical="center"/>
    </xf>
    <xf numFmtId="0" fontId="13" fillId="18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2" applyNumberFormat="0" applyAlignment="0" applyProtection="0">
      <alignment vertical="center"/>
    </xf>
    <xf numFmtId="0" fontId="27" fillId="17" borderId="8" applyNumberFormat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151">
    <xf numFmtId="0" fontId="0" fillId="0" borderId="0" xfId="0"/>
    <xf numFmtId="0" fontId="2" fillId="0" borderId="10" xfId="0" applyFont="1" applyBorder="1" applyAlignment="1">
      <alignment horizontal="distributed"/>
    </xf>
    <xf numFmtId="0" fontId="2" fillId="0" borderId="0" xfId="0" applyFont="1" applyAlignment="1"/>
    <xf numFmtId="0" fontId="2" fillId="0" borderId="0" xfId="0" applyFont="1" applyBorder="1" applyAlignment="1">
      <alignment horizontal="distributed"/>
    </xf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/>
    <xf numFmtId="0" fontId="4" fillId="0" borderId="13" xfId="0" applyFont="1" applyBorder="1" applyAlignment="1">
      <alignment vertical="center"/>
    </xf>
    <xf numFmtId="0" fontId="4" fillId="0" borderId="0" xfId="0" applyFont="1" applyAlignment="1"/>
    <xf numFmtId="0" fontId="2" fillId="0" borderId="14" xfId="0" applyFont="1" applyBorder="1" applyAlignment="1">
      <alignment horizontal="centerContinuous" vertical="distributed"/>
    </xf>
    <xf numFmtId="0" fontId="2" fillId="0" borderId="15" xfId="0" applyFont="1" applyBorder="1" applyAlignment="1">
      <alignment horizontal="centerContinuous" vertical="distributed"/>
    </xf>
    <xf numFmtId="0" fontId="2" fillId="0" borderId="16" xfId="0" applyFont="1" applyBorder="1" applyAlignment="1">
      <alignment horizontal="centerContinuous" vertical="distributed"/>
    </xf>
    <xf numFmtId="0" fontId="2" fillId="0" borderId="0" xfId="0" applyFont="1" applyAlignment="1">
      <alignment horizontal="distributed" vertical="distributed" textRotation="255"/>
    </xf>
    <xf numFmtId="0" fontId="2" fillId="0" borderId="0" xfId="0" applyFont="1" applyAlignment="1">
      <alignment horizontal="distributed" vertical="distributed"/>
    </xf>
    <xf numFmtId="0" fontId="2" fillId="0" borderId="0" xfId="0" applyFont="1" applyAlignment="1">
      <alignment vertical="top" textRotation="255"/>
    </xf>
    <xf numFmtId="0" fontId="2" fillId="0" borderId="0" xfId="0" applyFont="1"/>
    <xf numFmtId="0" fontId="2" fillId="0" borderId="0" xfId="0" applyFont="1" applyAlignment="1">
      <alignment vertical="distributed" textRotation="255"/>
    </xf>
    <xf numFmtId="0" fontId="2" fillId="0" borderId="0" xfId="0" applyFont="1" applyAlignment="1">
      <alignment vertical="distributed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9" fillId="0" borderId="18" xfId="0" applyFont="1" applyBorder="1" applyAlignment="1">
      <alignment horizontal="center" vertical="top" shrinkToFi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22" xfId="0" applyFont="1" applyBorder="1"/>
    <xf numFmtId="0" fontId="2" fillId="0" borderId="22" xfId="0" applyFont="1" applyBorder="1" applyAlignment="1"/>
    <xf numFmtId="0" fontId="2" fillId="0" borderId="22" xfId="0" applyFont="1" applyBorder="1" applyAlignment="1">
      <alignment horizontal="distributed"/>
    </xf>
    <xf numFmtId="0" fontId="2" fillId="0" borderId="23" xfId="0" applyFont="1" applyBorder="1" applyAlignment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4" fillId="0" borderId="21" xfId="0" applyFont="1" applyBorder="1" applyAlignment="1">
      <alignment vertical="center"/>
    </xf>
    <xf numFmtId="0" fontId="2" fillId="0" borderId="24" xfId="0" applyFont="1" applyBorder="1" applyAlignment="1">
      <alignment horizontal="distributed"/>
    </xf>
    <xf numFmtId="0" fontId="2" fillId="0" borderId="25" xfId="0" applyFont="1" applyBorder="1" applyAlignment="1">
      <alignment vertical="center"/>
    </xf>
    <xf numFmtId="0" fontId="2" fillId="0" borderId="0" xfId="0" applyFont="1" applyBorder="1"/>
    <xf numFmtId="0" fontId="0" fillId="0" borderId="0" xfId="0" applyFont="1" applyBorder="1"/>
    <xf numFmtId="0" fontId="2" fillId="0" borderId="26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6" xfId="0" applyFont="1" applyBorder="1"/>
    <xf numFmtId="0" fontId="2" fillId="0" borderId="27" xfId="0" applyFont="1" applyBorder="1" applyAlignment="1"/>
    <xf numFmtId="0" fontId="2" fillId="0" borderId="28" xfId="0" applyFont="1" applyBorder="1" applyAlignment="1"/>
    <xf numFmtId="0" fontId="4" fillId="0" borderId="19" xfId="0" applyFont="1" applyBorder="1" applyAlignment="1">
      <alignment vertical="center"/>
    </xf>
    <xf numFmtId="0" fontId="2" fillId="0" borderId="29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0" xfId="0" applyFont="1" applyBorder="1" applyAlignment="1">
      <alignment horizontal="right" vertical="center"/>
    </xf>
    <xf numFmtId="178" fontId="11" fillId="0" borderId="10" xfId="0" applyNumberFormat="1" applyFont="1" applyBorder="1" applyAlignment="1">
      <alignment horizontal="center" vertical="center"/>
    </xf>
    <xf numFmtId="178" fontId="2" fillId="0" borderId="10" xfId="0" applyNumberFormat="1" applyFont="1" applyBorder="1" applyAlignment="1">
      <alignment horizontal="center" vertical="center"/>
    </xf>
    <xf numFmtId="178" fontId="2" fillId="0" borderId="31" xfId="0" applyNumberFormat="1" applyFont="1" applyBorder="1" applyAlignment="1">
      <alignment horizontal="center" vertical="center"/>
    </xf>
    <xf numFmtId="178" fontId="2" fillId="0" borderId="32" xfId="0" applyNumberFormat="1" applyFont="1" applyBorder="1" applyAlignment="1">
      <alignment horizontal="center" vertical="center"/>
    </xf>
    <xf numFmtId="0" fontId="2" fillId="24" borderId="33" xfId="0" applyFont="1" applyFill="1" applyBorder="1" applyAlignment="1">
      <alignment horizontal="distributed"/>
    </xf>
    <xf numFmtId="178" fontId="11" fillId="24" borderId="33" xfId="0" applyNumberFormat="1" applyFont="1" applyFill="1" applyBorder="1" applyAlignment="1">
      <alignment horizontal="center" vertical="center"/>
    </xf>
    <xf numFmtId="178" fontId="11" fillId="24" borderId="34" xfId="0" applyNumberFormat="1" applyFont="1" applyFill="1" applyBorder="1" applyAlignment="1">
      <alignment horizontal="center" vertical="center"/>
    </xf>
    <xf numFmtId="178" fontId="31" fillId="24" borderId="34" xfId="0" applyNumberFormat="1" applyFont="1" applyFill="1" applyBorder="1" applyAlignment="1">
      <alignment horizontal="right"/>
    </xf>
    <xf numFmtId="178" fontId="31" fillId="24" borderId="33" xfId="0" applyNumberFormat="1" applyFont="1" applyFill="1" applyBorder="1" applyAlignment="1">
      <alignment horizontal="right"/>
    </xf>
    <xf numFmtId="0" fontId="2" fillId="0" borderId="0" xfId="0" applyFont="1" applyAlignment="1">
      <alignment vertical="top"/>
    </xf>
    <xf numFmtId="0" fontId="2" fillId="24" borderId="16" xfId="0" applyFont="1" applyFill="1" applyBorder="1" applyAlignment="1">
      <alignment horizontal="center" vertical="center"/>
    </xf>
    <xf numFmtId="0" fontId="2" fillId="24" borderId="33" xfId="0" applyFont="1" applyFill="1" applyBorder="1" applyAlignment="1">
      <alignment horizontal="center" vertical="center"/>
    </xf>
    <xf numFmtId="0" fontId="2" fillId="24" borderId="34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shrinkToFit="1"/>
    </xf>
    <xf numFmtId="178" fontId="2" fillId="0" borderId="31" xfId="0" applyNumberFormat="1" applyFont="1" applyBorder="1" applyAlignment="1">
      <alignment horizontal="center" vertical="center" shrinkToFit="1"/>
    </xf>
    <xf numFmtId="178" fontId="2" fillId="0" borderId="10" xfId="0" applyNumberFormat="1" applyFont="1" applyBorder="1" applyAlignment="1">
      <alignment horizontal="center" vertical="center" shrinkToFit="1"/>
    </xf>
    <xf numFmtId="178" fontId="2" fillId="0" borderId="32" xfId="0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178" fontId="2" fillId="0" borderId="30" xfId="0" applyNumberFormat="1" applyFont="1" applyBorder="1" applyAlignment="1">
      <alignment horizontal="center" vertical="center" shrinkToFit="1"/>
    </xf>
    <xf numFmtId="178" fontId="10" fillId="0" borderId="10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textRotation="255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 shrinkToFit="1"/>
    </xf>
    <xf numFmtId="178" fontId="2" fillId="0" borderId="31" xfId="0" applyNumberFormat="1" applyFont="1" applyFill="1" applyBorder="1" applyAlignment="1">
      <alignment horizontal="center" vertical="center" shrinkToFit="1"/>
    </xf>
    <xf numFmtId="178" fontId="2" fillId="0" borderId="10" xfId="0" applyNumberFormat="1" applyFont="1" applyFill="1" applyBorder="1" applyAlignment="1">
      <alignment horizontal="center" vertical="center" shrinkToFit="1"/>
    </xf>
    <xf numFmtId="178" fontId="7" fillId="0" borderId="10" xfId="0" applyNumberFormat="1" applyFont="1" applyFill="1" applyBorder="1" applyAlignment="1">
      <alignment horizontal="center" vertical="center" shrinkToFit="1"/>
    </xf>
    <xf numFmtId="178" fontId="10" fillId="0" borderId="10" xfId="0" applyNumberFormat="1" applyFont="1" applyFill="1" applyBorder="1" applyAlignment="1">
      <alignment horizontal="center" vertical="center" shrinkToFit="1"/>
    </xf>
    <xf numFmtId="178" fontId="2" fillId="0" borderId="32" xfId="0" applyNumberFormat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textRotation="255" shrinkToFit="1"/>
    </xf>
    <xf numFmtId="0" fontId="2" fillId="0" borderId="0" xfId="0" applyFont="1" applyFill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179" fontId="2" fillId="24" borderId="33" xfId="83" applyNumberFormat="1" applyFont="1" applyFill="1" applyBorder="1" applyAlignment="1">
      <alignment horizontal="center" vertical="center"/>
    </xf>
    <xf numFmtId="178" fontId="2" fillId="25" borderId="10" xfId="0" applyNumberFormat="1" applyFont="1" applyFill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7" fillId="0" borderId="28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top" wrapText="1"/>
    </xf>
    <xf numFmtId="0" fontId="7" fillId="0" borderId="36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distributed"/>
    </xf>
    <xf numFmtId="0" fontId="1" fillId="0" borderId="28" xfId="0" applyFont="1" applyBorder="1" applyAlignment="1">
      <alignment horizontal="center" vertical="distributed"/>
    </xf>
    <xf numFmtId="0" fontId="2" fillId="0" borderId="20" xfId="0" applyFont="1" applyBorder="1" applyAlignment="1">
      <alignment horizontal="center" vertical="distributed"/>
    </xf>
    <xf numFmtId="0" fontId="2" fillId="0" borderId="36" xfId="0" applyFont="1" applyBorder="1" applyAlignment="1">
      <alignment horizontal="center" vertical="distributed"/>
    </xf>
    <xf numFmtId="0" fontId="2" fillId="0" borderId="18" xfId="0" applyFont="1" applyBorder="1" applyAlignment="1">
      <alignment horizontal="center" vertical="distributed"/>
    </xf>
    <xf numFmtId="0" fontId="2" fillId="0" borderId="32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distributed"/>
    </xf>
    <xf numFmtId="0" fontId="2" fillId="0" borderId="24" xfId="0" applyFont="1" applyBorder="1" applyAlignment="1">
      <alignment horizontal="center" vertical="distributed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3" xfId="0" applyFont="1" applyBorder="1" applyAlignment="1">
      <alignment horizontal="center" vertical="distributed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/>
    <xf numFmtId="0" fontId="2" fillId="0" borderId="20" xfId="0" applyFont="1" applyBorder="1" applyAlignment="1">
      <alignment horizontal="distributed" vertical="center" wrapText="1"/>
    </xf>
    <xf numFmtId="0" fontId="2" fillId="0" borderId="36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distributed"/>
    </xf>
    <xf numFmtId="0" fontId="2" fillId="0" borderId="15" xfId="0" applyFont="1" applyBorder="1" applyAlignment="1">
      <alignment horizontal="center" vertical="distributed"/>
    </xf>
    <xf numFmtId="0" fontId="2" fillId="0" borderId="16" xfId="0" applyFont="1" applyBorder="1" applyAlignment="1">
      <alignment horizontal="center" vertical="distributed"/>
    </xf>
    <xf numFmtId="0" fontId="2" fillId="0" borderId="23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0" fillId="0" borderId="35" xfId="0" applyFont="1" applyBorder="1" applyAlignment="1">
      <alignment horizontal="right"/>
    </xf>
    <xf numFmtId="178" fontId="2" fillId="0" borderId="20" xfId="0" applyNumberFormat="1" applyFont="1" applyBorder="1" applyAlignment="1">
      <alignment horizontal="center" vertical="center" shrinkToFit="1"/>
    </xf>
    <xf numFmtId="178" fontId="2" fillId="0" borderId="30" xfId="0" applyNumberFormat="1" applyFont="1" applyBorder="1" applyAlignment="1">
      <alignment horizontal="center" vertical="center" shrinkToFit="1"/>
    </xf>
    <xf numFmtId="178" fontId="2" fillId="0" borderId="20" xfId="0" applyNumberFormat="1" applyFont="1" applyFill="1" applyBorder="1" applyAlignment="1">
      <alignment horizontal="center" vertical="center" shrinkToFit="1"/>
    </xf>
    <xf numFmtId="178" fontId="2" fillId="0" borderId="30" xfId="0" applyNumberFormat="1" applyFont="1" applyFill="1" applyBorder="1" applyAlignment="1">
      <alignment horizontal="center" vertical="center" shrinkToFit="1"/>
    </xf>
  </cellXfs>
  <cellStyles count="84">
    <cellStyle name="20% - 輔色1 2" xfId="1" xr:uid="{00000000-0005-0000-0000-000000000000}"/>
    <cellStyle name="20% - 輔色2 2" xfId="2" xr:uid="{00000000-0005-0000-0000-000001000000}"/>
    <cellStyle name="20% - 輔色3 2" xfId="3" xr:uid="{00000000-0005-0000-0000-000002000000}"/>
    <cellStyle name="20% - 輔色4 2" xfId="4" xr:uid="{00000000-0005-0000-0000-000003000000}"/>
    <cellStyle name="20% - 輔色5 2" xfId="5" xr:uid="{00000000-0005-0000-0000-000004000000}"/>
    <cellStyle name="20% - 輔色6 2" xfId="6" xr:uid="{00000000-0005-0000-0000-000005000000}"/>
    <cellStyle name="40% - 輔色1 2" xfId="7" xr:uid="{00000000-0005-0000-0000-000006000000}"/>
    <cellStyle name="40% - 輔色2 2" xfId="8" xr:uid="{00000000-0005-0000-0000-000007000000}"/>
    <cellStyle name="40% - 輔色3 2" xfId="9" xr:uid="{00000000-0005-0000-0000-000008000000}"/>
    <cellStyle name="40% - 輔色4 2" xfId="10" xr:uid="{00000000-0005-0000-0000-000009000000}"/>
    <cellStyle name="40% - 輔色5 2" xfId="11" xr:uid="{00000000-0005-0000-0000-00000A000000}"/>
    <cellStyle name="40% - 輔色6 2" xfId="12" xr:uid="{00000000-0005-0000-0000-00000B000000}"/>
    <cellStyle name="60% - 輔色1 2" xfId="13" xr:uid="{00000000-0005-0000-0000-00000C000000}"/>
    <cellStyle name="60% - 輔色2 2" xfId="14" xr:uid="{00000000-0005-0000-0000-00000D000000}"/>
    <cellStyle name="60% - 輔色3 2" xfId="15" xr:uid="{00000000-0005-0000-0000-00000E000000}"/>
    <cellStyle name="60% - 輔色4 2" xfId="16" xr:uid="{00000000-0005-0000-0000-00000F000000}"/>
    <cellStyle name="60% - 輔色5 2" xfId="17" xr:uid="{00000000-0005-0000-0000-000010000000}"/>
    <cellStyle name="60% - 輔色6 2" xfId="18" xr:uid="{00000000-0005-0000-0000-000011000000}"/>
    <cellStyle name="一般" xfId="0" builtinId="0"/>
    <cellStyle name="一般 2" xfId="19" xr:uid="{00000000-0005-0000-0000-000013000000}"/>
    <cellStyle name="一般 2 2" xfId="20" xr:uid="{00000000-0005-0000-0000-000014000000}"/>
    <cellStyle name="一般 2 3" xfId="21" xr:uid="{00000000-0005-0000-0000-000015000000}"/>
    <cellStyle name="一般 3" xfId="22" xr:uid="{00000000-0005-0000-0000-000016000000}"/>
    <cellStyle name="一般 3 2" xfId="23" xr:uid="{00000000-0005-0000-0000-000017000000}"/>
    <cellStyle name="一般 4" xfId="24" xr:uid="{00000000-0005-0000-0000-000018000000}"/>
    <cellStyle name="一般 4 2" xfId="25" xr:uid="{00000000-0005-0000-0000-000019000000}"/>
    <cellStyle name="一般 5" xfId="26" xr:uid="{00000000-0005-0000-0000-00001A000000}"/>
    <cellStyle name="一般 6" xfId="27" xr:uid="{00000000-0005-0000-0000-00001B000000}"/>
    <cellStyle name="一般 7" xfId="28" xr:uid="{00000000-0005-0000-0000-00001C000000}"/>
    <cellStyle name="千分位" xfId="83" builtinId="3"/>
    <cellStyle name="千分位 2" xfId="29" xr:uid="{00000000-0005-0000-0000-00001E000000}"/>
    <cellStyle name="千分位 2 2" xfId="30" xr:uid="{00000000-0005-0000-0000-00001F000000}"/>
    <cellStyle name="千分位 2 2 2" xfId="31" xr:uid="{00000000-0005-0000-0000-000020000000}"/>
    <cellStyle name="千分位 3" xfId="32" xr:uid="{00000000-0005-0000-0000-000021000000}"/>
    <cellStyle name="千分位 3 2" xfId="33" xr:uid="{00000000-0005-0000-0000-000022000000}"/>
    <cellStyle name="千分位 4" xfId="34" xr:uid="{00000000-0005-0000-0000-000023000000}"/>
    <cellStyle name="中等 2" xfId="35" xr:uid="{00000000-0005-0000-0000-000024000000}"/>
    <cellStyle name="合計 2" xfId="36" xr:uid="{00000000-0005-0000-0000-000025000000}"/>
    <cellStyle name="好 2" xfId="37" xr:uid="{00000000-0005-0000-0000-000026000000}"/>
    <cellStyle name="好_1821-05-04照顧中低收入戶概況" xfId="38" xr:uid="{00000000-0005-0000-0000-000027000000}"/>
    <cellStyle name="好_1821-05-05中低收入戶數及人數按年齡別分" xfId="39" xr:uid="{00000000-0005-0000-0000-000028000000}"/>
    <cellStyle name="好_1836-01-13身心障礙者社區支持服務成果" xfId="40" xr:uid="{00000000-0005-0000-0000-000029000000}"/>
    <cellStyle name="好_1840-01-01-2推行社區發展工作概況(修正版)1010605" xfId="41" xr:uid="{00000000-0005-0000-0000-00002A000000}"/>
    <cellStyle name="好_2922-01-03內政部直轄工商自由職業團體數及異動數" xfId="42" xr:uid="{00000000-0005-0000-0000-00002B000000}"/>
    <cellStyle name="好_2922-01-04全國性社會團體數及異動數" xfId="43" xr:uid="{00000000-0005-0000-0000-00002C000000}"/>
    <cellStyle name="好_Book2" xfId="44" xr:uid="{00000000-0005-0000-0000-00002D000000}"/>
    <cellStyle name="好_一級身障" xfId="45" xr:uid="{00000000-0005-0000-0000-00002E000000}"/>
    <cellStyle name="好_一級報表程式1020508" xfId="46" xr:uid="{00000000-0005-0000-0000-00002F000000}"/>
    <cellStyle name="好_一級報表程式1020703" xfId="47" xr:uid="{00000000-0005-0000-0000-000030000000}"/>
    <cellStyle name="好_本部報表程式" xfId="48" xr:uid="{00000000-0005-0000-0000-000031000000}"/>
    <cellStyle name="百分比 2" xfId="49" xr:uid="{00000000-0005-0000-0000-000032000000}"/>
    <cellStyle name="計算方式 2" xfId="50" xr:uid="{00000000-0005-0000-0000-000033000000}"/>
    <cellStyle name="貨幣 2" xfId="51" xr:uid="{00000000-0005-0000-0000-000034000000}"/>
    <cellStyle name="貨幣 2 2" xfId="52" xr:uid="{00000000-0005-0000-0000-000035000000}"/>
    <cellStyle name="連結的儲存格 2" xfId="53" xr:uid="{00000000-0005-0000-0000-000036000000}"/>
    <cellStyle name="備註 2" xfId="54" xr:uid="{00000000-0005-0000-0000-000037000000}"/>
    <cellStyle name="說明文字 2" xfId="55" xr:uid="{00000000-0005-0000-0000-000038000000}"/>
    <cellStyle name="輔色1 2" xfId="56" xr:uid="{00000000-0005-0000-0000-000039000000}"/>
    <cellStyle name="輔色2 2" xfId="57" xr:uid="{00000000-0005-0000-0000-00003A000000}"/>
    <cellStyle name="輔色3 2" xfId="58" xr:uid="{00000000-0005-0000-0000-00003B000000}"/>
    <cellStyle name="輔色4 2" xfId="59" xr:uid="{00000000-0005-0000-0000-00003C000000}"/>
    <cellStyle name="輔色5 2" xfId="60" xr:uid="{00000000-0005-0000-0000-00003D000000}"/>
    <cellStyle name="輔色6 2" xfId="61" xr:uid="{00000000-0005-0000-0000-00003E000000}"/>
    <cellStyle name="標題 1 2" xfId="62" xr:uid="{00000000-0005-0000-0000-00003F000000}"/>
    <cellStyle name="標題 2 2" xfId="63" xr:uid="{00000000-0005-0000-0000-000040000000}"/>
    <cellStyle name="標題 3 2" xfId="64" xr:uid="{00000000-0005-0000-0000-000041000000}"/>
    <cellStyle name="標題 4 2" xfId="65" xr:uid="{00000000-0005-0000-0000-000042000000}"/>
    <cellStyle name="標題 5" xfId="66" xr:uid="{00000000-0005-0000-0000-000043000000}"/>
    <cellStyle name="輸入 2" xfId="67" xr:uid="{00000000-0005-0000-0000-000044000000}"/>
    <cellStyle name="輸出 2" xfId="68" xr:uid="{00000000-0005-0000-0000-000045000000}"/>
    <cellStyle name="檢查儲存格 2" xfId="69" xr:uid="{00000000-0005-0000-0000-000046000000}"/>
    <cellStyle name="壞 2" xfId="70" xr:uid="{00000000-0005-0000-0000-000047000000}"/>
    <cellStyle name="壞_1821-05-04照顧中低收入戶概況" xfId="71" xr:uid="{00000000-0005-0000-0000-000048000000}"/>
    <cellStyle name="壞_1821-05-05中低收入戶數及人數按年齡別分" xfId="72" xr:uid="{00000000-0005-0000-0000-000049000000}"/>
    <cellStyle name="壞_1836-01-13身心障礙者社區支持服務成果" xfId="73" xr:uid="{00000000-0005-0000-0000-00004A000000}"/>
    <cellStyle name="壞_1840-01-01-2推行社區發展工作概況(修正版)1010605" xfId="74" xr:uid="{00000000-0005-0000-0000-00004B000000}"/>
    <cellStyle name="壞_2922-01-03內政部直轄工商自由職業團體數及異動數" xfId="75" xr:uid="{00000000-0005-0000-0000-00004C000000}"/>
    <cellStyle name="壞_2922-01-04全國性社會團體數及異動數" xfId="76" xr:uid="{00000000-0005-0000-0000-00004D000000}"/>
    <cellStyle name="壞_Book2" xfId="77" xr:uid="{00000000-0005-0000-0000-00004E000000}"/>
    <cellStyle name="壞_一級身障" xfId="78" xr:uid="{00000000-0005-0000-0000-00004F000000}"/>
    <cellStyle name="壞_一級報表程式1020508" xfId="79" xr:uid="{00000000-0005-0000-0000-000050000000}"/>
    <cellStyle name="壞_一級報表程式1020703" xfId="80" xr:uid="{00000000-0005-0000-0000-000051000000}"/>
    <cellStyle name="壞_本部報表程式" xfId="81" xr:uid="{00000000-0005-0000-0000-000052000000}"/>
    <cellStyle name="警告文字 2" xfId="82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479214</xdr:colOff>
      <xdr:row>0</xdr:row>
      <xdr:rowOff>0</xdr:rowOff>
    </xdr:from>
    <xdr:to>
      <xdr:col>43</xdr:col>
      <xdr:colOff>104987</xdr:colOff>
      <xdr:row>2</xdr:row>
      <xdr:rowOff>22860</xdr:rowOff>
    </xdr:to>
    <xdr:grpSp>
      <xdr:nvGrpSpPr>
        <xdr:cNvPr id="6173" name="Group 1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GrpSpPr>
          <a:grpSpLocks/>
        </xdr:cNvGrpSpPr>
      </xdr:nvGrpSpPr>
      <xdr:grpSpPr bwMode="auto">
        <a:xfrm>
          <a:off x="23396364" y="0"/>
          <a:ext cx="4197773" cy="461010"/>
          <a:chOff x="54" y="86"/>
          <a:chExt cx="378" cy="48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54" y="86"/>
            <a:ext cx="378" cy="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l" rtl="0">
              <a:defRPr sz="1000"/>
            </a:pPr>
            <a:r>
              <a:rPr lang="zh-TW" altLang="en-US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編製機關               澎湖縣政府社會處</a:t>
            </a:r>
            <a:r>
              <a:rPr lang="en-US" altLang="zh-TW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</a:t>
            </a:r>
          </a:p>
          <a:p>
            <a:pPr algn="l" rtl="0">
              <a:defRPr sz="1000"/>
            </a:pPr>
            <a:r>
              <a:rPr lang="en-US" altLang="zh-TW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</a:t>
            </a:r>
            <a:r>
              <a:rPr lang="zh-TW" altLang="en-US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表    號                 </a:t>
            </a:r>
            <a:r>
              <a:rPr lang="en-US" altLang="zh-TW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11140-01-01-</a:t>
            </a:r>
            <a:r>
              <a:rPr lang="en-US" altLang="zh-TW" sz="1100" b="0" i="0" u="none" strike="noStrike" baseline="0">
                <a:solidFill>
                  <a:srgbClr val="FF0000"/>
                </a:solidFill>
                <a:latin typeface="標楷體"/>
                <a:ea typeface="標楷體"/>
              </a:rPr>
              <a:t>3</a:t>
            </a:r>
          </a:p>
        </xdr:txBody>
      </xdr:sp>
      <xdr:sp macro="" textlink="">
        <xdr:nvSpPr>
          <xdr:cNvPr id="6182" name="Line 3">
            <a:extLst>
              <a:ext uri="{FF2B5EF4-FFF2-40B4-BE49-F238E27FC236}">
                <a16:creationId xmlns:a16="http://schemas.microsoft.com/office/drawing/2014/main" id="{00000000-0008-0000-0300-000026180000}"/>
              </a:ext>
            </a:extLst>
          </xdr:cNvPr>
          <xdr:cNvSpPr>
            <a:spLocks noChangeShapeType="1"/>
          </xdr:cNvSpPr>
        </xdr:nvSpPr>
        <xdr:spPr bwMode="auto">
          <a:xfrm>
            <a:off x="55" y="110"/>
            <a:ext cx="376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3" name="Line 4">
            <a:extLst>
              <a:ext uri="{FF2B5EF4-FFF2-40B4-BE49-F238E27FC236}">
                <a16:creationId xmlns:a16="http://schemas.microsoft.com/office/drawing/2014/main" id="{00000000-0008-0000-0300-000027180000}"/>
              </a:ext>
            </a:extLst>
          </xdr:cNvPr>
          <xdr:cNvSpPr>
            <a:spLocks noChangeShapeType="1"/>
          </xdr:cNvSpPr>
        </xdr:nvSpPr>
        <xdr:spPr bwMode="auto">
          <a:xfrm>
            <a:off x="432" y="88"/>
            <a:ext cx="0" cy="44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4" name="Line 5">
            <a:extLst>
              <a:ext uri="{FF2B5EF4-FFF2-40B4-BE49-F238E27FC236}">
                <a16:creationId xmlns:a16="http://schemas.microsoft.com/office/drawing/2014/main" id="{00000000-0008-0000-0300-0000281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5" y="87"/>
            <a:ext cx="377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5" name="Line 6">
            <a:extLst>
              <a:ext uri="{FF2B5EF4-FFF2-40B4-BE49-F238E27FC236}">
                <a16:creationId xmlns:a16="http://schemas.microsoft.com/office/drawing/2014/main" id="{00000000-0008-0000-0300-000029180000}"/>
              </a:ext>
            </a:extLst>
          </xdr:cNvPr>
          <xdr:cNvSpPr>
            <a:spLocks noChangeShapeType="1"/>
          </xdr:cNvSpPr>
        </xdr:nvSpPr>
        <xdr:spPr bwMode="auto">
          <a:xfrm>
            <a:off x="156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6" name="Line 7">
            <a:extLst>
              <a:ext uri="{FF2B5EF4-FFF2-40B4-BE49-F238E27FC236}">
                <a16:creationId xmlns:a16="http://schemas.microsoft.com/office/drawing/2014/main" id="{00000000-0008-0000-0300-00002A180000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 editAs="oneCell">
    <xdr:from>
      <xdr:col>16</xdr:col>
      <xdr:colOff>7620</xdr:colOff>
      <xdr:row>0</xdr:row>
      <xdr:rowOff>0</xdr:rowOff>
    </xdr:from>
    <xdr:to>
      <xdr:col>23</xdr:col>
      <xdr:colOff>0</xdr:colOff>
      <xdr:row>2</xdr:row>
      <xdr:rowOff>22860</xdr:rowOff>
    </xdr:to>
    <xdr:grpSp>
      <xdr:nvGrpSpPr>
        <xdr:cNvPr id="6174" name="Group 1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GrpSpPr>
          <a:grpSpLocks/>
        </xdr:cNvGrpSpPr>
      </xdr:nvGrpSpPr>
      <xdr:grpSpPr bwMode="auto">
        <a:xfrm>
          <a:off x="9970770" y="0"/>
          <a:ext cx="4192905" cy="461010"/>
          <a:chOff x="54" y="86"/>
          <a:chExt cx="378" cy="48"/>
        </a:xfrm>
      </xdr:grpSpPr>
      <xdr:sp macro="" textlink="">
        <xdr:nvSpPr>
          <xdr:cNvPr id="10" name="Rectangle 2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54" y="86"/>
            <a:ext cx="378" cy="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l" rtl="0">
              <a:defRPr sz="1000"/>
            </a:pPr>
            <a:r>
              <a:rPr lang="zh-TW" altLang="en-US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編製機關               澎湖縣政府社會處</a:t>
            </a:r>
            <a:r>
              <a:rPr lang="en-US" altLang="zh-TW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</a:t>
            </a:r>
          </a:p>
          <a:p>
            <a:pPr algn="l" rtl="0">
              <a:defRPr sz="1000"/>
            </a:pPr>
            <a:r>
              <a:rPr lang="en-US" altLang="zh-TW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</a:t>
            </a:r>
            <a:r>
              <a:rPr lang="zh-TW" altLang="en-US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表    號                 </a:t>
            </a:r>
            <a:r>
              <a:rPr lang="en-US" altLang="zh-TW" sz="1100" b="0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11140-01-01-</a:t>
            </a:r>
            <a:r>
              <a:rPr lang="en-US" altLang="zh-TW" sz="1100" b="0" i="0" u="none" strike="noStrike" baseline="0">
                <a:solidFill>
                  <a:srgbClr val="FF0000"/>
                </a:solidFill>
                <a:latin typeface="標楷體"/>
                <a:ea typeface="標楷體"/>
              </a:rPr>
              <a:t>3</a:t>
            </a:r>
          </a:p>
        </xdr:txBody>
      </xdr:sp>
      <xdr:sp macro="" textlink="">
        <xdr:nvSpPr>
          <xdr:cNvPr id="6176" name="Line 3">
            <a:extLst>
              <a:ext uri="{FF2B5EF4-FFF2-40B4-BE49-F238E27FC236}">
                <a16:creationId xmlns:a16="http://schemas.microsoft.com/office/drawing/2014/main" id="{00000000-0008-0000-0300-000020180000}"/>
              </a:ext>
            </a:extLst>
          </xdr:cNvPr>
          <xdr:cNvSpPr>
            <a:spLocks noChangeShapeType="1"/>
          </xdr:cNvSpPr>
        </xdr:nvSpPr>
        <xdr:spPr bwMode="auto">
          <a:xfrm>
            <a:off x="55" y="110"/>
            <a:ext cx="376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77" name="Line 4">
            <a:extLst>
              <a:ext uri="{FF2B5EF4-FFF2-40B4-BE49-F238E27FC236}">
                <a16:creationId xmlns:a16="http://schemas.microsoft.com/office/drawing/2014/main" id="{00000000-0008-0000-0300-000021180000}"/>
              </a:ext>
            </a:extLst>
          </xdr:cNvPr>
          <xdr:cNvSpPr>
            <a:spLocks noChangeShapeType="1"/>
          </xdr:cNvSpPr>
        </xdr:nvSpPr>
        <xdr:spPr bwMode="auto">
          <a:xfrm>
            <a:off x="432" y="88"/>
            <a:ext cx="0" cy="44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78" name="Line 5">
            <a:extLst>
              <a:ext uri="{FF2B5EF4-FFF2-40B4-BE49-F238E27FC236}">
                <a16:creationId xmlns:a16="http://schemas.microsoft.com/office/drawing/2014/main" id="{00000000-0008-0000-0300-00002218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5" y="87"/>
            <a:ext cx="377" cy="0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79" name="Line 6">
            <a:extLst>
              <a:ext uri="{FF2B5EF4-FFF2-40B4-BE49-F238E27FC236}">
                <a16:creationId xmlns:a16="http://schemas.microsoft.com/office/drawing/2014/main" id="{00000000-0008-0000-0300-000023180000}"/>
              </a:ext>
            </a:extLst>
          </xdr:cNvPr>
          <xdr:cNvSpPr>
            <a:spLocks noChangeShapeType="1"/>
          </xdr:cNvSpPr>
        </xdr:nvSpPr>
        <xdr:spPr bwMode="auto">
          <a:xfrm>
            <a:off x="156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80" name="Line 7">
            <a:extLst>
              <a:ext uri="{FF2B5EF4-FFF2-40B4-BE49-F238E27FC236}">
                <a16:creationId xmlns:a16="http://schemas.microsoft.com/office/drawing/2014/main" id="{00000000-0008-0000-0300-000024180000}"/>
              </a:ext>
            </a:extLst>
          </xdr:cNvPr>
          <xdr:cNvSpPr>
            <a:spLocks noChangeShapeType="1"/>
          </xdr:cNvSpPr>
        </xdr:nvSpPr>
        <xdr:spPr bwMode="auto">
          <a:xfrm>
            <a:off x="55" y="87"/>
            <a:ext cx="0" cy="45"/>
          </a:xfrm>
          <a:prstGeom prst="line">
            <a:avLst/>
          </a:prstGeom>
          <a:noFill/>
          <a:ln w="1016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BF32"/>
  <sheetViews>
    <sheetView tabSelected="1" view="pageBreakPreview" zoomScaleNormal="100" zoomScaleSheetLayoutView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E22" sqref="E22"/>
    </sheetView>
  </sheetViews>
  <sheetFormatPr defaultColWidth="9" defaultRowHeight="16.5"/>
  <cols>
    <col min="1" max="1" width="12.625" style="15" customWidth="1"/>
    <col min="2" max="20" width="7.875" style="15" customWidth="1"/>
    <col min="21" max="21" width="7.875" style="2" customWidth="1"/>
    <col min="22" max="23" width="7.875" style="15" customWidth="1"/>
    <col min="24" max="24" width="12.625" style="15" customWidth="1"/>
    <col min="25" max="25" width="8.875" style="15" customWidth="1"/>
    <col min="26" max="26" width="8.875" style="2" customWidth="1"/>
    <col min="27" max="28" width="7.625" style="15" customWidth="1"/>
    <col min="29" max="35" width="8.875" style="15" customWidth="1"/>
    <col min="36" max="38" width="7.125" style="15" customWidth="1"/>
    <col min="39" max="41" width="8.875" style="15" customWidth="1"/>
    <col min="42" max="42" width="10.25" style="15" customWidth="1"/>
    <col min="43" max="43" width="8.875" style="15" customWidth="1"/>
    <col min="44" max="16384" width="9" style="15"/>
  </cols>
  <sheetData>
    <row r="1" spans="1:58" s="2" customFormat="1" ht="17.45" customHeight="1">
      <c r="A1" s="1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9"/>
      <c r="X1" s="1" t="s">
        <v>0</v>
      </c>
      <c r="Y1" s="3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9"/>
    </row>
    <row r="2" spans="1:58" s="2" customFormat="1" ht="17.45" customHeight="1">
      <c r="A2" s="1" t="s">
        <v>1</v>
      </c>
      <c r="B2" s="4" t="s">
        <v>63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  <c r="R2" s="6"/>
      <c r="S2" s="6"/>
      <c r="T2" s="6"/>
      <c r="U2" s="6"/>
      <c r="V2" s="6"/>
      <c r="W2" s="40"/>
      <c r="X2" s="1" t="s">
        <v>2</v>
      </c>
      <c r="Y2" s="4" t="s">
        <v>63</v>
      </c>
      <c r="Z2" s="30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40"/>
    </row>
    <row r="3" spans="1:58" s="8" customFormat="1" ht="27.75">
      <c r="A3" s="31"/>
      <c r="B3" s="7"/>
      <c r="C3" s="7"/>
      <c r="D3" s="7"/>
      <c r="E3" s="7"/>
      <c r="F3" s="7"/>
      <c r="G3" s="7" t="s">
        <v>64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41"/>
      <c r="X3" s="31"/>
      <c r="Y3" s="7"/>
      <c r="Z3" s="7"/>
      <c r="AA3" s="7"/>
      <c r="AB3" s="7"/>
      <c r="AC3" s="7" t="s">
        <v>81</v>
      </c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41"/>
    </row>
    <row r="4" spans="1:58" s="2" customFormat="1" ht="34.5" customHeight="1" thickBot="1">
      <c r="A4" s="116" t="s">
        <v>62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8"/>
      <c r="X4" s="116" t="s">
        <v>61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8"/>
    </row>
    <row r="5" spans="1:58" s="13" customFormat="1" ht="17.45" customHeight="1">
      <c r="A5" s="119" t="s">
        <v>3</v>
      </c>
      <c r="B5" s="94" t="s">
        <v>4</v>
      </c>
      <c r="C5" s="94" t="s">
        <v>5</v>
      </c>
      <c r="D5" s="94" t="s">
        <v>6</v>
      </c>
      <c r="E5" s="85" t="s">
        <v>7</v>
      </c>
      <c r="F5" s="86"/>
      <c r="G5" s="86"/>
      <c r="H5" s="86"/>
      <c r="I5" s="86"/>
      <c r="J5" s="86"/>
      <c r="K5" s="86"/>
      <c r="L5" s="86"/>
      <c r="M5" s="86"/>
      <c r="N5" s="86"/>
      <c r="O5" s="86"/>
      <c r="P5" s="87"/>
      <c r="Q5" s="88" t="s">
        <v>8</v>
      </c>
      <c r="R5" s="89"/>
      <c r="S5" s="90"/>
      <c r="T5" s="94" t="s">
        <v>9</v>
      </c>
      <c r="U5" s="9" t="s">
        <v>10</v>
      </c>
      <c r="V5" s="10"/>
      <c r="W5" s="11"/>
      <c r="X5" s="119" t="s">
        <v>3</v>
      </c>
      <c r="Y5" s="138" t="s">
        <v>11</v>
      </c>
      <c r="Z5" s="139"/>
      <c r="AA5" s="139"/>
      <c r="AB5" s="140"/>
      <c r="AC5" s="141" t="s">
        <v>12</v>
      </c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3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</row>
    <row r="6" spans="1:58" ht="17.45" customHeight="1">
      <c r="A6" s="114"/>
      <c r="B6" s="95"/>
      <c r="C6" s="95"/>
      <c r="D6" s="95"/>
      <c r="E6" s="120" t="s">
        <v>13</v>
      </c>
      <c r="F6" s="121"/>
      <c r="G6" s="122"/>
      <c r="H6" s="123" t="s">
        <v>14</v>
      </c>
      <c r="I6" s="124"/>
      <c r="J6" s="125"/>
      <c r="K6" s="123" t="s">
        <v>15</v>
      </c>
      <c r="L6" s="124"/>
      <c r="M6" s="125"/>
      <c r="N6" s="123" t="s">
        <v>16</v>
      </c>
      <c r="O6" s="124"/>
      <c r="P6" s="125"/>
      <c r="Q6" s="91"/>
      <c r="R6" s="92"/>
      <c r="S6" s="93"/>
      <c r="T6" s="95"/>
      <c r="U6" s="98" t="s">
        <v>17</v>
      </c>
      <c r="V6" s="127" t="s">
        <v>18</v>
      </c>
      <c r="W6" s="127" t="s">
        <v>19</v>
      </c>
      <c r="X6" s="114"/>
      <c r="Y6" s="123"/>
      <c r="Z6" s="124"/>
      <c r="AA6" s="124"/>
      <c r="AB6" s="125"/>
      <c r="AC6" s="96" t="s">
        <v>20</v>
      </c>
      <c r="AD6" s="97"/>
      <c r="AE6" s="103" t="s">
        <v>21</v>
      </c>
      <c r="AF6" s="104"/>
      <c r="AG6" s="104"/>
      <c r="AH6" s="104"/>
      <c r="AI6" s="104"/>
      <c r="AJ6" s="104"/>
      <c r="AK6" s="104"/>
      <c r="AL6" s="105"/>
      <c r="AM6" s="84" t="s">
        <v>84</v>
      </c>
      <c r="AN6" s="84" t="s">
        <v>22</v>
      </c>
      <c r="AO6" s="84" t="s">
        <v>23</v>
      </c>
      <c r="AP6" s="106" t="s">
        <v>80</v>
      </c>
      <c r="AQ6" s="107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</row>
    <row r="7" spans="1:58" s="17" customFormat="1" ht="17.45" customHeight="1">
      <c r="A7" s="114"/>
      <c r="B7" s="95"/>
      <c r="C7" s="95"/>
      <c r="D7" s="95"/>
      <c r="E7" s="98" t="s">
        <v>24</v>
      </c>
      <c r="F7" s="98" t="s">
        <v>25</v>
      </c>
      <c r="G7" s="98" t="s">
        <v>26</v>
      </c>
      <c r="H7" s="98" t="s">
        <v>24</v>
      </c>
      <c r="I7" s="98" t="s">
        <v>25</v>
      </c>
      <c r="J7" s="98" t="s">
        <v>26</v>
      </c>
      <c r="K7" s="98" t="s">
        <v>24</v>
      </c>
      <c r="L7" s="98" t="s">
        <v>25</v>
      </c>
      <c r="M7" s="98" t="s">
        <v>26</v>
      </c>
      <c r="N7" s="98" t="s">
        <v>24</v>
      </c>
      <c r="O7" s="98" t="s">
        <v>25</v>
      </c>
      <c r="P7" s="98" t="s">
        <v>26</v>
      </c>
      <c r="Q7" s="98" t="s">
        <v>24</v>
      </c>
      <c r="R7" s="98" t="s">
        <v>25</v>
      </c>
      <c r="S7" s="98" t="s">
        <v>26</v>
      </c>
      <c r="T7" s="95"/>
      <c r="U7" s="99"/>
      <c r="V7" s="95"/>
      <c r="W7" s="95"/>
      <c r="X7" s="114"/>
      <c r="Y7" s="108" t="s">
        <v>13</v>
      </c>
      <c r="Z7" s="135" t="s">
        <v>27</v>
      </c>
      <c r="AA7" s="114" t="s">
        <v>28</v>
      </c>
      <c r="AB7" s="114" t="s">
        <v>29</v>
      </c>
      <c r="AC7" s="100" t="s">
        <v>30</v>
      </c>
      <c r="AD7" s="102" t="s">
        <v>31</v>
      </c>
      <c r="AE7" s="84" t="s">
        <v>32</v>
      </c>
      <c r="AF7" s="84" t="s">
        <v>33</v>
      </c>
      <c r="AG7" s="84" t="s">
        <v>34</v>
      </c>
      <c r="AH7" s="84" t="s">
        <v>82</v>
      </c>
      <c r="AI7" s="111" t="s">
        <v>83</v>
      </c>
      <c r="AJ7" s="112"/>
      <c r="AK7" s="112"/>
      <c r="AL7" s="113"/>
      <c r="AM7" s="84"/>
      <c r="AN7" s="84"/>
      <c r="AO7" s="84"/>
      <c r="AP7" s="102" t="s">
        <v>77</v>
      </c>
      <c r="AQ7" s="102" t="s">
        <v>78</v>
      </c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</row>
    <row r="8" spans="1:58" s="17" customFormat="1" ht="17.45" customHeight="1">
      <c r="A8" s="108"/>
      <c r="B8" s="95"/>
      <c r="C8" s="95"/>
      <c r="D8" s="95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5"/>
      <c r="U8" s="99"/>
      <c r="V8" s="95"/>
      <c r="W8" s="95"/>
      <c r="X8" s="108"/>
      <c r="Y8" s="109"/>
      <c r="Z8" s="136"/>
      <c r="AA8" s="108"/>
      <c r="AB8" s="108"/>
      <c r="AC8" s="101"/>
      <c r="AD8" s="84"/>
      <c r="AE8" s="84"/>
      <c r="AF8" s="84"/>
      <c r="AG8" s="84"/>
      <c r="AH8" s="84"/>
      <c r="AI8" s="127" t="s">
        <v>35</v>
      </c>
      <c r="AJ8" s="111" t="s">
        <v>36</v>
      </c>
      <c r="AK8" s="112"/>
      <c r="AL8" s="113"/>
      <c r="AM8" s="84"/>
      <c r="AN8" s="84"/>
      <c r="AO8" s="84"/>
      <c r="AP8" s="84"/>
      <c r="AQ8" s="84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</row>
    <row r="9" spans="1:58" s="17" customFormat="1" ht="17.45" customHeight="1">
      <c r="A9" s="108"/>
      <c r="B9" s="95"/>
      <c r="C9" s="95"/>
      <c r="D9" s="95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5"/>
      <c r="U9" s="99"/>
      <c r="V9" s="95"/>
      <c r="W9" s="95"/>
      <c r="X9" s="108"/>
      <c r="Y9" s="109"/>
      <c r="Z9" s="136"/>
      <c r="AA9" s="108"/>
      <c r="AB9" s="108"/>
      <c r="AC9" s="101"/>
      <c r="AD9" s="84"/>
      <c r="AE9" s="84"/>
      <c r="AF9" s="84"/>
      <c r="AG9" s="84"/>
      <c r="AH9" s="84"/>
      <c r="AI9" s="95"/>
      <c r="AJ9" s="28" t="s">
        <v>13</v>
      </c>
      <c r="AK9" s="28" t="s">
        <v>37</v>
      </c>
      <c r="AL9" s="28" t="s">
        <v>38</v>
      </c>
      <c r="AM9" s="84"/>
      <c r="AN9" s="84"/>
      <c r="AO9" s="84"/>
      <c r="AP9" s="84"/>
      <c r="AQ9" s="84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</row>
    <row r="10" spans="1:58" s="23" customFormat="1" ht="17.25" thickBot="1">
      <c r="A10" s="115"/>
      <c r="B10" s="18" t="s">
        <v>39</v>
      </c>
      <c r="C10" s="19" t="s">
        <v>40</v>
      </c>
      <c r="D10" s="19" t="s">
        <v>41</v>
      </c>
      <c r="E10" s="19" t="s">
        <v>41</v>
      </c>
      <c r="F10" s="19" t="s">
        <v>41</v>
      </c>
      <c r="G10" s="19" t="s">
        <v>41</v>
      </c>
      <c r="H10" s="19" t="s">
        <v>41</v>
      </c>
      <c r="I10" s="19" t="s">
        <v>41</v>
      </c>
      <c r="J10" s="19" t="s">
        <v>41</v>
      </c>
      <c r="K10" s="19" t="s">
        <v>41</v>
      </c>
      <c r="L10" s="19" t="s">
        <v>41</v>
      </c>
      <c r="M10" s="19" t="s">
        <v>41</v>
      </c>
      <c r="N10" s="19" t="s">
        <v>41</v>
      </c>
      <c r="O10" s="19" t="s">
        <v>41</v>
      </c>
      <c r="P10" s="19" t="s">
        <v>41</v>
      </c>
      <c r="Q10" s="19" t="s">
        <v>41</v>
      </c>
      <c r="R10" s="19" t="s">
        <v>41</v>
      </c>
      <c r="S10" s="19" t="s">
        <v>41</v>
      </c>
      <c r="T10" s="19" t="s">
        <v>42</v>
      </c>
      <c r="U10" s="126"/>
      <c r="V10" s="128"/>
      <c r="W10" s="128"/>
      <c r="X10" s="115"/>
      <c r="Y10" s="110"/>
      <c r="Z10" s="137"/>
      <c r="AA10" s="115"/>
      <c r="AB10" s="115"/>
      <c r="AC10" s="20" t="s">
        <v>43</v>
      </c>
      <c r="AD10" s="19" t="s">
        <v>44</v>
      </c>
      <c r="AE10" s="19" t="s">
        <v>45</v>
      </c>
      <c r="AF10" s="19" t="s">
        <v>46</v>
      </c>
      <c r="AG10" s="19" t="s">
        <v>47</v>
      </c>
      <c r="AH10" s="19" t="s">
        <v>47</v>
      </c>
      <c r="AI10" s="19" t="s">
        <v>47</v>
      </c>
      <c r="AJ10" s="20" t="s">
        <v>48</v>
      </c>
      <c r="AK10" s="20" t="s">
        <v>48</v>
      </c>
      <c r="AL10" s="20" t="s">
        <v>48</v>
      </c>
      <c r="AM10" s="19" t="s">
        <v>45</v>
      </c>
      <c r="AN10" s="19" t="s">
        <v>45</v>
      </c>
      <c r="AO10" s="19" t="s">
        <v>49</v>
      </c>
      <c r="AP10" s="21" t="s">
        <v>79</v>
      </c>
      <c r="AQ10" s="21" t="s">
        <v>79</v>
      </c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</row>
    <row r="11" spans="1:58" s="2" customFormat="1" ht="21.75" customHeight="1">
      <c r="A11" s="50" t="s">
        <v>50</v>
      </c>
      <c r="B11" s="51">
        <f>SUM(B12:B24)</f>
        <v>11</v>
      </c>
      <c r="C11" s="51">
        <f>SUM(C12:C24)</f>
        <v>3090</v>
      </c>
      <c r="D11" s="51">
        <f>SUM(D12:D24)</f>
        <v>8344</v>
      </c>
      <c r="E11" s="52">
        <f>F11+G11</f>
        <v>163</v>
      </c>
      <c r="F11" s="52">
        <f>SUM(F12:F24)</f>
        <v>113</v>
      </c>
      <c r="G11" s="52">
        <f>SUM(G12:G24)</f>
        <v>50</v>
      </c>
      <c r="H11" s="52">
        <f>I11+J11</f>
        <v>11</v>
      </c>
      <c r="I11" s="52">
        <f>SUM(I12:I24)</f>
        <v>8</v>
      </c>
      <c r="J11" s="52">
        <f>SUM(J12:J24)</f>
        <v>3</v>
      </c>
      <c r="K11" s="52">
        <f>L11+M11</f>
        <v>114</v>
      </c>
      <c r="L11" s="52">
        <f>SUM(L12:L24)</f>
        <v>76</v>
      </c>
      <c r="M11" s="52">
        <f>SUM(M12:M24)</f>
        <v>38</v>
      </c>
      <c r="N11" s="52">
        <f>O11+P11</f>
        <v>38</v>
      </c>
      <c r="O11" s="52">
        <f>SUM(O12:O24)</f>
        <v>29</v>
      </c>
      <c r="P11" s="52">
        <f>SUM(P12:P24)</f>
        <v>9</v>
      </c>
      <c r="Q11" s="52">
        <f>R11+S11</f>
        <v>1254</v>
      </c>
      <c r="R11" s="52">
        <f>SUM(R12:R24)</f>
        <v>599</v>
      </c>
      <c r="S11" s="52">
        <f>SUM(S12:S24)</f>
        <v>655</v>
      </c>
      <c r="T11" s="52">
        <f>SUM(T12:T24)</f>
        <v>11</v>
      </c>
      <c r="U11" s="53">
        <f>V11+W11</f>
        <v>11391209</v>
      </c>
      <c r="V11" s="54">
        <f>SUM(V12:V24)</f>
        <v>11138737</v>
      </c>
      <c r="W11" s="54">
        <f>SUM(W12:W24)</f>
        <v>252472</v>
      </c>
      <c r="X11" s="50" t="s">
        <v>50</v>
      </c>
      <c r="Y11" s="56">
        <f>Z11+AA11+AB11</f>
        <v>10</v>
      </c>
      <c r="Z11" s="57">
        <f t="shared" ref="Z11:AI11" si="0">SUM(Z12:Z24)</f>
        <v>8</v>
      </c>
      <c r="AA11" s="57">
        <f t="shared" si="0"/>
        <v>0</v>
      </c>
      <c r="AB11" s="57">
        <f t="shared" si="0"/>
        <v>2</v>
      </c>
      <c r="AC11" s="57">
        <f t="shared" si="0"/>
        <v>0</v>
      </c>
      <c r="AD11" s="57">
        <f t="shared" si="0"/>
        <v>70</v>
      </c>
      <c r="AE11" s="57">
        <f t="shared" si="0"/>
        <v>1</v>
      </c>
      <c r="AF11" s="57">
        <f t="shared" si="0"/>
        <v>11</v>
      </c>
      <c r="AG11" s="57">
        <f t="shared" si="0"/>
        <v>1</v>
      </c>
      <c r="AH11" s="57">
        <f t="shared" si="0"/>
        <v>4</v>
      </c>
      <c r="AI11" s="57">
        <f t="shared" si="0"/>
        <v>7</v>
      </c>
      <c r="AJ11" s="58">
        <f>AK11+AL11</f>
        <v>137</v>
      </c>
      <c r="AK11" s="57">
        <f t="shared" ref="AK11:AQ11" si="1">SUM(AK12:AK24)</f>
        <v>37</v>
      </c>
      <c r="AL11" s="57">
        <f t="shared" si="1"/>
        <v>100</v>
      </c>
      <c r="AM11" s="57">
        <f t="shared" si="1"/>
        <v>6</v>
      </c>
      <c r="AN11" s="57">
        <f t="shared" si="1"/>
        <v>3</v>
      </c>
      <c r="AO11" s="57">
        <f t="shared" si="1"/>
        <v>0</v>
      </c>
      <c r="AP11" s="82">
        <f t="shared" si="1"/>
        <v>48962</v>
      </c>
      <c r="AQ11" s="82">
        <f t="shared" si="1"/>
        <v>3935</v>
      </c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</row>
    <row r="12" spans="1:58" s="68" customFormat="1" ht="21.75" customHeight="1">
      <c r="A12" s="64" t="s">
        <v>66</v>
      </c>
      <c r="B12" s="65">
        <v>1</v>
      </c>
      <c r="C12" s="62">
        <v>117</v>
      </c>
      <c r="D12" s="62">
        <v>348</v>
      </c>
      <c r="E12" s="62">
        <f>F12+G12</f>
        <v>14</v>
      </c>
      <c r="F12" s="62">
        <f>I12+L12+O12</f>
        <v>11</v>
      </c>
      <c r="G12" s="62">
        <f t="shared" ref="F12:G16" si="2">J12+M12+P12</f>
        <v>3</v>
      </c>
      <c r="H12" s="62">
        <v>1</v>
      </c>
      <c r="I12" s="62">
        <v>0</v>
      </c>
      <c r="J12" s="62">
        <v>1</v>
      </c>
      <c r="K12" s="62">
        <v>10</v>
      </c>
      <c r="L12" s="62">
        <v>8</v>
      </c>
      <c r="M12" s="62">
        <v>2</v>
      </c>
      <c r="N12" s="62">
        <v>3</v>
      </c>
      <c r="O12" s="62">
        <v>3</v>
      </c>
      <c r="P12" s="62">
        <v>0</v>
      </c>
      <c r="Q12" s="62">
        <f>R12+S12</f>
        <v>62</v>
      </c>
      <c r="R12" s="62">
        <v>24</v>
      </c>
      <c r="S12" s="62">
        <v>38</v>
      </c>
      <c r="T12" s="62">
        <v>1</v>
      </c>
      <c r="U12" s="66">
        <v>1512000</v>
      </c>
      <c r="V12" s="66">
        <v>1500000</v>
      </c>
      <c r="W12" s="66">
        <v>12000</v>
      </c>
      <c r="X12" s="64" t="s">
        <v>66</v>
      </c>
      <c r="Y12" s="61">
        <v>1</v>
      </c>
      <c r="Z12" s="62">
        <v>1</v>
      </c>
      <c r="AA12" s="62">
        <v>0</v>
      </c>
      <c r="AB12" s="62">
        <v>0</v>
      </c>
      <c r="AC12" s="62">
        <v>0</v>
      </c>
      <c r="AD12" s="62">
        <v>0</v>
      </c>
      <c r="AE12" s="62">
        <v>0</v>
      </c>
      <c r="AF12" s="62">
        <v>1</v>
      </c>
      <c r="AG12" s="62">
        <v>0</v>
      </c>
      <c r="AH12" s="62">
        <v>0</v>
      </c>
      <c r="AI12" s="62">
        <v>1</v>
      </c>
      <c r="AJ12" s="62">
        <v>10</v>
      </c>
      <c r="AK12" s="62">
        <v>0</v>
      </c>
      <c r="AL12" s="62">
        <v>10</v>
      </c>
      <c r="AM12" s="62">
        <v>1</v>
      </c>
      <c r="AN12" s="62">
        <v>0</v>
      </c>
      <c r="AO12" s="62">
        <v>0</v>
      </c>
      <c r="AP12" s="78">
        <v>30000</v>
      </c>
      <c r="AQ12" s="62">
        <v>0</v>
      </c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</row>
    <row r="13" spans="1:58" s="80" customFormat="1" ht="21.75" customHeight="1">
      <c r="A13" s="73" t="s">
        <v>74</v>
      </c>
      <c r="B13" s="74">
        <v>1</v>
      </c>
      <c r="C13" s="75">
        <v>156</v>
      </c>
      <c r="D13" s="75">
        <v>454</v>
      </c>
      <c r="E13" s="75">
        <f t="shared" ref="E13:E22" si="3">F13+G13</f>
        <v>12</v>
      </c>
      <c r="F13" s="75">
        <f t="shared" si="2"/>
        <v>12</v>
      </c>
      <c r="G13" s="75">
        <f t="shared" si="2"/>
        <v>0</v>
      </c>
      <c r="H13" s="75">
        <v>1</v>
      </c>
      <c r="I13" s="75">
        <v>1</v>
      </c>
      <c r="J13" s="75">
        <v>0</v>
      </c>
      <c r="K13" s="75">
        <v>8</v>
      </c>
      <c r="L13" s="75">
        <v>8</v>
      </c>
      <c r="M13" s="75">
        <v>0</v>
      </c>
      <c r="N13" s="75">
        <v>3</v>
      </c>
      <c r="O13" s="75">
        <v>3</v>
      </c>
      <c r="P13" s="75">
        <v>0</v>
      </c>
      <c r="Q13" s="62">
        <f t="shared" ref="Q13:Q22" si="4">R13+S13</f>
        <v>50</v>
      </c>
      <c r="R13" s="75">
        <v>30</v>
      </c>
      <c r="S13" s="75">
        <v>20</v>
      </c>
      <c r="T13" s="75">
        <v>1</v>
      </c>
      <c r="U13" s="77">
        <v>685150</v>
      </c>
      <c r="V13" s="77">
        <v>665150</v>
      </c>
      <c r="W13" s="77">
        <v>20000</v>
      </c>
      <c r="X13" s="73" t="s">
        <v>74</v>
      </c>
      <c r="Y13" s="74">
        <v>1</v>
      </c>
      <c r="Z13" s="75">
        <v>1</v>
      </c>
      <c r="AA13" s="75">
        <v>0</v>
      </c>
      <c r="AB13" s="75">
        <v>0</v>
      </c>
      <c r="AC13" s="75">
        <v>0</v>
      </c>
      <c r="AD13" s="75">
        <v>70</v>
      </c>
      <c r="AE13" s="75">
        <v>1</v>
      </c>
      <c r="AF13" s="75">
        <v>1</v>
      </c>
      <c r="AG13" s="75">
        <v>0</v>
      </c>
      <c r="AH13" s="75">
        <v>0</v>
      </c>
      <c r="AI13" s="75">
        <v>0</v>
      </c>
      <c r="AJ13" s="75">
        <v>0</v>
      </c>
      <c r="AK13" s="75">
        <v>0</v>
      </c>
      <c r="AL13" s="75">
        <v>0</v>
      </c>
      <c r="AM13" s="75">
        <v>0</v>
      </c>
      <c r="AN13" s="75">
        <v>0</v>
      </c>
      <c r="AO13" s="75">
        <v>0</v>
      </c>
      <c r="AP13" s="78">
        <v>390</v>
      </c>
      <c r="AQ13" s="75">
        <v>430</v>
      </c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</row>
    <row r="14" spans="1:58" s="68" customFormat="1" ht="21.75" customHeight="1">
      <c r="A14" s="60" t="s">
        <v>65</v>
      </c>
      <c r="B14" s="61">
        <v>1</v>
      </c>
      <c r="C14" s="62">
        <v>349</v>
      </c>
      <c r="D14" s="62">
        <v>894</v>
      </c>
      <c r="E14" s="75">
        <f t="shared" si="3"/>
        <v>20</v>
      </c>
      <c r="F14" s="75">
        <f t="shared" si="2"/>
        <v>15</v>
      </c>
      <c r="G14" s="75">
        <f t="shared" si="2"/>
        <v>5</v>
      </c>
      <c r="H14" s="62">
        <v>1</v>
      </c>
      <c r="I14" s="62">
        <v>0</v>
      </c>
      <c r="J14" s="62">
        <v>1</v>
      </c>
      <c r="K14" s="62">
        <v>14</v>
      </c>
      <c r="L14" s="62">
        <v>10</v>
      </c>
      <c r="M14" s="62">
        <v>4</v>
      </c>
      <c r="N14" s="62">
        <v>5</v>
      </c>
      <c r="O14" s="62">
        <v>5</v>
      </c>
      <c r="P14" s="62">
        <v>0</v>
      </c>
      <c r="Q14" s="62">
        <f t="shared" si="4"/>
        <v>180</v>
      </c>
      <c r="R14" s="62">
        <v>94</v>
      </c>
      <c r="S14" s="62">
        <v>86</v>
      </c>
      <c r="T14" s="62">
        <v>1</v>
      </c>
      <c r="U14" s="66">
        <v>1406025</v>
      </c>
      <c r="V14" s="66">
        <v>1392200</v>
      </c>
      <c r="W14" s="66">
        <v>13825</v>
      </c>
      <c r="X14" s="60" t="s">
        <v>65</v>
      </c>
      <c r="Y14" s="61">
        <v>1</v>
      </c>
      <c r="Z14" s="62">
        <v>1</v>
      </c>
      <c r="AA14" s="62">
        <v>0</v>
      </c>
      <c r="AB14" s="62">
        <v>0</v>
      </c>
      <c r="AC14" s="62">
        <v>0</v>
      </c>
      <c r="AD14" s="62">
        <v>0</v>
      </c>
      <c r="AE14" s="62">
        <v>0</v>
      </c>
      <c r="AF14" s="62">
        <v>1</v>
      </c>
      <c r="AG14" s="62">
        <v>1</v>
      </c>
      <c r="AH14" s="62">
        <v>2</v>
      </c>
      <c r="AI14" s="62">
        <v>1</v>
      </c>
      <c r="AJ14" s="62">
        <v>20</v>
      </c>
      <c r="AK14" s="62">
        <v>8</v>
      </c>
      <c r="AL14" s="62">
        <v>12</v>
      </c>
      <c r="AM14" s="62">
        <v>1</v>
      </c>
      <c r="AN14" s="62">
        <v>1</v>
      </c>
      <c r="AO14" s="62">
        <v>0</v>
      </c>
      <c r="AP14" s="63">
        <v>6310</v>
      </c>
      <c r="AQ14" s="62">
        <v>0</v>
      </c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</row>
    <row r="15" spans="1:58" s="68" customFormat="1" ht="21.75" customHeight="1">
      <c r="A15" s="60" t="s">
        <v>70</v>
      </c>
      <c r="B15" s="61">
        <v>1</v>
      </c>
      <c r="C15" s="62">
        <v>90</v>
      </c>
      <c r="D15" s="62">
        <v>319</v>
      </c>
      <c r="E15" s="75">
        <f t="shared" si="3"/>
        <v>14</v>
      </c>
      <c r="F15" s="75">
        <f t="shared" si="2"/>
        <v>9</v>
      </c>
      <c r="G15" s="75">
        <f t="shared" si="2"/>
        <v>5</v>
      </c>
      <c r="H15" s="62">
        <v>1</v>
      </c>
      <c r="I15" s="62">
        <v>1</v>
      </c>
      <c r="J15" s="62">
        <v>0</v>
      </c>
      <c r="K15" s="62">
        <v>10</v>
      </c>
      <c r="L15" s="62">
        <v>7</v>
      </c>
      <c r="M15" s="62">
        <v>3</v>
      </c>
      <c r="N15" s="62">
        <v>3</v>
      </c>
      <c r="O15" s="62">
        <v>1</v>
      </c>
      <c r="P15" s="62">
        <v>2</v>
      </c>
      <c r="Q15" s="62">
        <f t="shared" si="4"/>
        <v>80</v>
      </c>
      <c r="R15" s="62">
        <v>35</v>
      </c>
      <c r="S15" s="62">
        <v>45</v>
      </c>
      <c r="T15" s="62">
        <v>1</v>
      </c>
      <c r="U15" s="66">
        <v>260000</v>
      </c>
      <c r="V15" s="66">
        <v>230000</v>
      </c>
      <c r="W15" s="66">
        <v>30000</v>
      </c>
      <c r="X15" s="60" t="s">
        <v>70</v>
      </c>
      <c r="Y15" s="61">
        <v>1</v>
      </c>
      <c r="Z15" s="62">
        <v>1</v>
      </c>
      <c r="AA15" s="62">
        <v>0</v>
      </c>
      <c r="AB15" s="62">
        <v>0</v>
      </c>
      <c r="AC15" s="62">
        <v>0</v>
      </c>
      <c r="AD15" s="62">
        <v>0</v>
      </c>
      <c r="AE15" s="62">
        <v>0</v>
      </c>
      <c r="AF15" s="62">
        <v>1</v>
      </c>
      <c r="AG15" s="62">
        <v>0</v>
      </c>
      <c r="AH15" s="62">
        <v>0</v>
      </c>
      <c r="AI15" s="62">
        <v>0</v>
      </c>
      <c r="AJ15" s="62">
        <v>0</v>
      </c>
      <c r="AK15" s="62">
        <v>0</v>
      </c>
      <c r="AL15" s="62">
        <v>0</v>
      </c>
      <c r="AM15" s="62">
        <v>0</v>
      </c>
      <c r="AN15" s="62">
        <v>0</v>
      </c>
      <c r="AO15" s="62">
        <v>0</v>
      </c>
      <c r="AP15" s="78">
        <v>2160</v>
      </c>
      <c r="AQ15" s="75">
        <v>1140</v>
      </c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</row>
    <row r="16" spans="1:58" s="68" customFormat="1" ht="21.75" customHeight="1">
      <c r="A16" s="60" t="s">
        <v>69</v>
      </c>
      <c r="B16" s="61">
        <v>1</v>
      </c>
      <c r="C16" s="62">
        <v>278</v>
      </c>
      <c r="D16" s="62">
        <v>746</v>
      </c>
      <c r="E16" s="75">
        <f t="shared" si="3"/>
        <v>13</v>
      </c>
      <c r="F16" s="75">
        <f t="shared" si="2"/>
        <v>7</v>
      </c>
      <c r="G16" s="75">
        <f t="shared" si="2"/>
        <v>6</v>
      </c>
      <c r="H16" s="62">
        <v>1</v>
      </c>
      <c r="I16" s="62">
        <v>1</v>
      </c>
      <c r="J16" s="62">
        <v>0</v>
      </c>
      <c r="K16" s="62">
        <v>10</v>
      </c>
      <c r="L16" s="62">
        <v>4</v>
      </c>
      <c r="M16" s="62">
        <v>6</v>
      </c>
      <c r="N16" s="62">
        <v>2</v>
      </c>
      <c r="O16" s="62">
        <v>2</v>
      </c>
      <c r="P16" s="62">
        <v>0</v>
      </c>
      <c r="Q16" s="62">
        <f t="shared" si="4"/>
        <v>91</v>
      </c>
      <c r="R16" s="62">
        <v>45</v>
      </c>
      <c r="S16" s="62">
        <v>46</v>
      </c>
      <c r="T16" s="62">
        <v>1</v>
      </c>
      <c r="U16" s="66">
        <v>245000</v>
      </c>
      <c r="V16" s="66">
        <v>215000</v>
      </c>
      <c r="W16" s="66">
        <v>30000</v>
      </c>
      <c r="X16" s="60" t="s">
        <v>69</v>
      </c>
      <c r="Y16" s="61">
        <v>1</v>
      </c>
      <c r="Z16" s="62">
        <v>1</v>
      </c>
      <c r="AA16" s="62">
        <v>0</v>
      </c>
      <c r="AB16" s="62">
        <v>0</v>
      </c>
      <c r="AC16" s="62">
        <v>0</v>
      </c>
      <c r="AD16" s="62">
        <v>0</v>
      </c>
      <c r="AE16" s="62">
        <v>0</v>
      </c>
      <c r="AF16" s="62">
        <v>1</v>
      </c>
      <c r="AG16" s="62">
        <v>0</v>
      </c>
      <c r="AH16" s="62">
        <v>2</v>
      </c>
      <c r="AI16" s="62">
        <v>1</v>
      </c>
      <c r="AJ16" s="62">
        <v>11</v>
      </c>
      <c r="AK16" s="62">
        <v>5</v>
      </c>
      <c r="AL16" s="62">
        <v>6</v>
      </c>
      <c r="AM16" s="62">
        <v>1</v>
      </c>
      <c r="AN16" s="62">
        <v>1</v>
      </c>
      <c r="AO16" s="62">
        <v>0</v>
      </c>
      <c r="AP16" s="78">
        <v>3000</v>
      </c>
      <c r="AQ16" s="75">
        <v>2200</v>
      </c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</row>
    <row r="17" spans="1:58" s="80" customFormat="1" ht="21.75" customHeight="1">
      <c r="A17" s="73" t="s">
        <v>67</v>
      </c>
      <c r="B17" s="74">
        <v>1</v>
      </c>
      <c r="C17" s="75">
        <v>62</v>
      </c>
      <c r="D17" s="75">
        <v>147</v>
      </c>
      <c r="E17" s="75">
        <f t="shared" si="3"/>
        <v>12</v>
      </c>
      <c r="F17" s="75">
        <f t="shared" ref="F17:F22" si="5">I17+L17+O17</f>
        <v>7</v>
      </c>
      <c r="G17" s="75">
        <f t="shared" ref="G17:G22" si="6">J17+M17+P17</f>
        <v>5</v>
      </c>
      <c r="H17" s="75">
        <v>1</v>
      </c>
      <c r="I17" s="75">
        <v>0</v>
      </c>
      <c r="J17" s="75">
        <v>1</v>
      </c>
      <c r="K17" s="75">
        <v>8</v>
      </c>
      <c r="L17" s="75">
        <v>4</v>
      </c>
      <c r="M17" s="75">
        <v>4</v>
      </c>
      <c r="N17" s="75">
        <v>3</v>
      </c>
      <c r="O17" s="75">
        <v>3</v>
      </c>
      <c r="P17" s="75">
        <v>0</v>
      </c>
      <c r="Q17" s="62">
        <f t="shared" si="4"/>
        <v>49</v>
      </c>
      <c r="R17" s="75">
        <v>24</v>
      </c>
      <c r="S17" s="75">
        <v>25</v>
      </c>
      <c r="T17" s="75">
        <v>1</v>
      </c>
      <c r="U17" s="77">
        <v>732016</v>
      </c>
      <c r="V17" s="77">
        <v>636024</v>
      </c>
      <c r="W17" s="77">
        <v>95992</v>
      </c>
      <c r="X17" s="73" t="s">
        <v>67</v>
      </c>
      <c r="Y17" s="74">
        <v>1</v>
      </c>
      <c r="Z17" s="75">
        <v>1</v>
      </c>
      <c r="AA17" s="75">
        <v>0</v>
      </c>
      <c r="AB17" s="75">
        <v>0</v>
      </c>
      <c r="AC17" s="75">
        <v>0</v>
      </c>
      <c r="AD17" s="75">
        <v>0</v>
      </c>
      <c r="AE17" s="75">
        <v>0</v>
      </c>
      <c r="AF17" s="75">
        <v>1</v>
      </c>
      <c r="AG17" s="75">
        <v>0</v>
      </c>
      <c r="AH17" s="75">
        <v>0</v>
      </c>
      <c r="AI17" s="75">
        <v>0</v>
      </c>
      <c r="AJ17" s="75">
        <v>18</v>
      </c>
      <c r="AK17" s="75">
        <v>7</v>
      </c>
      <c r="AL17" s="75">
        <v>11</v>
      </c>
      <c r="AM17" s="75">
        <v>0</v>
      </c>
      <c r="AN17" s="75">
        <v>0</v>
      </c>
      <c r="AO17" s="75">
        <v>0</v>
      </c>
      <c r="AP17" s="78">
        <v>290</v>
      </c>
      <c r="AQ17" s="75">
        <v>120</v>
      </c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</row>
    <row r="18" spans="1:58" s="68" customFormat="1" ht="21.75" customHeight="1">
      <c r="A18" s="60" t="s">
        <v>72</v>
      </c>
      <c r="B18" s="61">
        <v>1</v>
      </c>
      <c r="C18" s="62">
        <v>281</v>
      </c>
      <c r="D18" s="62">
        <v>706</v>
      </c>
      <c r="E18" s="75">
        <f t="shared" si="3"/>
        <v>12</v>
      </c>
      <c r="F18" s="75">
        <f t="shared" si="5"/>
        <v>8</v>
      </c>
      <c r="G18" s="75">
        <f t="shared" si="6"/>
        <v>4</v>
      </c>
      <c r="H18" s="62">
        <v>1</v>
      </c>
      <c r="I18" s="62">
        <v>1</v>
      </c>
      <c r="J18" s="62">
        <v>0</v>
      </c>
      <c r="K18" s="62">
        <v>8</v>
      </c>
      <c r="L18" s="62">
        <v>5</v>
      </c>
      <c r="M18" s="62">
        <v>3</v>
      </c>
      <c r="N18" s="62">
        <v>3</v>
      </c>
      <c r="O18" s="62">
        <v>2</v>
      </c>
      <c r="P18" s="62">
        <v>1</v>
      </c>
      <c r="Q18" s="62">
        <f t="shared" si="4"/>
        <v>91</v>
      </c>
      <c r="R18" s="62">
        <v>42</v>
      </c>
      <c r="S18" s="62">
        <v>49</v>
      </c>
      <c r="T18" s="62">
        <v>1</v>
      </c>
      <c r="U18" s="66">
        <v>891972</v>
      </c>
      <c r="V18" s="66">
        <v>879400</v>
      </c>
      <c r="W18" s="66">
        <v>12572</v>
      </c>
      <c r="X18" s="60" t="s">
        <v>72</v>
      </c>
      <c r="Y18" s="147">
        <v>1</v>
      </c>
      <c r="Z18" s="149">
        <v>1</v>
      </c>
      <c r="AA18" s="149">
        <v>0</v>
      </c>
      <c r="AB18" s="149">
        <v>0</v>
      </c>
      <c r="AC18" s="62">
        <v>0</v>
      </c>
      <c r="AD18" s="62">
        <v>0</v>
      </c>
      <c r="AE18" s="62">
        <v>0</v>
      </c>
      <c r="AF18" s="62">
        <v>1</v>
      </c>
      <c r="AG18" s="62">
        <v>0</v>
      </c>
      <c r="AH18" s="62">
        <v>0</v>
      </c>
      <c r="AI18" s="62">
        <v>1</v>
      </c>
      <c r="AJ18" s="62">
        <v>14</v>
      </c>
      <c r="AK18" s="62">
        <v>3</v>
      </c>
      <c r="AL18" s="62">
        <v>11</v>
      </c>
      <c r="AM18" s="62">
        <v>0</v>
      </c>
      <c r="AN18" s="62">
        <v>0</v>
      </c>
      <c r="AO18" s="62">
        <v>0</v>
      </c>
      <c r="AP18" s="78">
        <v>754</v>
      </c>
      <c r="AQ18" s="62">
        <v>0</v>
      </c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</row>
    <row r="19" spans="1:58" s="80" customFormat="1" ht="21.75" customHeight="1">
      <c r="A19" s="73" t="s">
        <v>75</v>
      </c>
      <c r="B19" s="74">
        <v>1</v>
      </c>
      <c r="C19" s="75">
        <v>108</v>
      </c>
      <c r="D19" s="75">
        <v>230</v>
      </c>
      <c r="E19" s="75">
        <f t="shared" si="3"/>
        <v>12</v>
      </c>
      <c r="F19" s="75">
        <f t="shared" si="5"/>
        <v>11</v>
      </c>
      <c r="G19" s="75">
        <f t="shared" si="6"/>
        <v>1</v>
      </c>
      <c r="H19" s="75">
        <v>1</v>
      </c>
      <c r="I19" s="75">
        <v>1</v>
      </c>
      <c r="J19" s="75">
        <v>0</v>
      </c>
      <c r="K19" s="75">
        <v>8</v>
      </c>
      <c r="L19" s="75">
        <v>7</v>
      </c>
      <c r="M19" s="75">
        <v>1</v>
      </c>
      <c r="N19" s="75">
        <v>3</v>
      </c>
      <c r="O19" s="75">
        <v>3</v>
      </c>
      <c r="P19" s="75">
        <v>0</v>
      </c>
      <c r="Q19" s="62">
        <f t="shared" si="4"/>
        <v>44</v>
      </c>
      <c r="R19" s="75">
        <v>25</v>
      </c>
      <c r="S19" s="75">
        <v>19</v>
      </c>
      <c r="T19" s="75">
        <v>1</v>
      </c>
      <c r="U19" s="77">
        <v>277345</v>
      </c>
      <c r="V19" s="77">
        <v>265800</v>
      </c>
      <c r="W19" s="77">
        <v>11545</v>
      </c>
      <c r="X19" s="73" t="s">
        <v>75</v>
      </c>
      <c r="Y19" s="148"/>
      <c r="Z19" s="150"/>
      <c r="AA19" s="150"/>
      <c r="AB19" s="150"/>
      <c r="AC19" s="75">
        <v>0</v>
      </c>
      <c r="AD19" s="75">
        <v>0</v>
      </c>
      <c r="AE19" s="75">
        <v>0</v>
      </c>
      <c r="AF19" s="75">
        <v>1</v>
      </c>
      <c r="AG19" s="75">
        <v>0</v>
      </c>
      <c r="AH19" s="75">
        <v>0</v>
      </c>
      <c r="AI19" s="75">
        <v>0</v>
      </c>
      <c r="AJ19" s="75">
        <v>0</v>
      </c>
      <c r="AK19" s="75">
        <v>0</v>
      </c>
      <c r="AL19" s="75">
        <v>0</v>
      </c>
      <c r="AM19" s="75">
        <v>0</v>
      </c>
      <c r="AN19" s="75">
        <v>0</v>
      </c>
      <c r="AO19" s="75">
        <v>0</v>
      </c>
      <c r="AP19" s="78">
        <v>763</v>
      </c>
      <c r="AQ19" s="75">
        <v>0</v>
      </c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</row>
    <row r="20" spans="1:58" s="68" customFormat="1" ht="21.75" customHeight="1">
      <c r="A20" s="60" t="s">
        <v>68</v>
      </c>
      <c r="B20" s="61">
        <v>1</v>
      </c>
      <c r="C20" s="62">
        <v>267</v>
      </c>
      <c r="D20" s="62">
        <v>663</v>
      </c>
      <c r="E20" s="75">
        <f t="shared" si="3"/>
        <v>14</v>
      </c>
      <c r="F20" s="75">
        <f t="shared" si="5"/>
        <v>9</v>
      </c>
      <c r="G20" s="75">
        <f t="shared" si="6"/>
        <v>5</v>
      </c>
      <c r="H20" s="62">
        <v>1</v>
      </c>
      <c r="I20" s="62">
        <v>1</v>
      </c>
      <c r="J20" s="62">
        <v>0</v>
      </c>
      <c r="K20" s="62">
        <v>10</v>
      </c>
      <c r="L20" s="62">
        <v>5</v>
      </c>
      <c r="M20" s="62">
        <v>5</v>
      </c>
      <c r="N20" s="62">
        <v>3</v>
      </c>
      <c r="O20" s="62">
        <v>3</v>
      </c>
      <c r="P20" s="62">
        <v>0</v>
      </c>
      <c r="Q20" s="62">
        <f t="shared" si="4"/>
        <v>88</v>
      </c>
      <c r="R20" s="62">
        <v>45</v>
      </c>
      <c r="S20" s="62">
        <v>43</v>
      </c>
      <c r="T20" s="62">
        <v>1</v>
      </c>
      <c r="U20" s="66">
        <v>607466</v>
      </c>
      <c r="V20" s="66">
        <v>605548</v>
      </c>
      <c r="W20" s="66">
        <v>1918</v>
      </c>
      <c r="X20" s="60" t="s">
        <v>68</v>
      </c>
      <c r="Y20" s="61">
        <v>1</v>
      </c>
      <c r="Z20" s="62">
        <v>1</v>
      </c>
      <c r="AA20" s="62">
        <v>0</v>
      </c>
      <c r="AB20" s="62">
        <v>0</v>
      </c>
      <c r="AC20" s="62">
        <v>0</v>
      </c>
      <c r="AD20" s="62">
        <v>0</v>
      </c>
      <c r="AE20" s="62">
        <v>0</v>
      </c>
      <c r="AF20" s="62">
        <v>1</v>
      </c>
      <c r="AG20" s="62">
        <v>0</v>
      </c>
      <c r="AH20" s="62">
        <v>0</v>
      </c>
      <c r="AI20" s="83">
        <v>1</v>
      </c>
      <c r="AJ20" s="62">
        <v>22</v>
      </c>
      <c r="AK20" s="62">
        <v>7</v>
      </c>
      <c r="AL20" s="62">
        <v>15</v>
      </c>
      <c r="AM20" s="62">
        <v>1</v>
      </c>
      <c r="AN20" s="62">
        <v>0</v>
      </c>
      <c r="AO20" s="62">
        <v>0</v>
      </c>
      <c r="AP20" s="63">
        <v>3345</v>
      </c>
      <c r="AQ20" s="62">
        <v>0</v>
      </c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</row>
    <row r="21" spans="1:58" s="80" customFormat="1" ht="21.75" customHeight="1">
      <c r="A21" s="73" t="s">
        <v>71</v>
      </c>
      <c r="B21" s="74">
        <v>1</v>
      </c>
      <c r="C21" s="75">
        <v>537</v>
      </c>
      <c r="D21" s="76">
        <v>1436</v>
      </c>
      <c r="E21" s="62">
        <f t="shared" si="3"/>
        <v>20</v>
      </c>
      <c r="F21" s="62">
        <f t="shared" si="5"/>
        <v>13</v>
      </c>
      <c r="G21" s="62">
        <f t="shared" si="6"/>
        <v>7</v>
      </c>
      <c r="H21" s="75">
        <v>1</v>
      </c>
      <c r="I21" s="75">
        <v>1</v>
      </c>
      <c r="J21" s="75">
        <v>0</v>
      </c>
      <c r="K21" s="75">
        <v>14</v>
      </c>
      <c r="L21" s="75">
        <v>8</v>
      </c>
      <c r="M21" s="75">
        <v>6</v>
      </c>
      <c r="N21" s="75">
        <v>5</v>
      </c>
      <c r="O21" s="75">
        <v>4</v>
      </c>
      <c r="P21" s="75">
        <v>1</v>
      </c>
      <c r="Q21" s="62">
        <f t="shared" si="4"/>
        <v>122</v>
      </c>
      <c r="R21" s="75">
        <v>50</v>
      </c>
      <c r="S21" s="75">
        <v>72</v>
      </c>
      <c r="T21" s="75">
        <v>1</v>
      </c>
      <c r="U21" s="77">
        <v>2090410</v>
      </c>
      <c r="V21" s="77">
        <v>2080045</v>
      </c>
      <c r="W21" s="77">
        <v>10365</v>
      </c>
      <c r="X21" s="73" t="s">
        <v>71</v>
      </c>
      <c r="Y21" s="74">
        <v>1</v>
      </c>
      <c r="Z21" s="75">
        <v>0</v>
      </c>
      <c r="AA21" s="75">
        <v>0</v>
      </c>
      <c r="AB21" s="75">
        <v>1</v>
      </c>
      <c r="AC21" s="75">
        <v>0</v>
      </c>
      <c r="AD21" s="75">
        <v>0</v>
      </c>
      <c r="AE21" s="75">
        <v>0</v>
      </c>
      <c r="AF21" s="75">
        <v>1</v>
      </c>
      <c r="AG21" s="75">
        <v>0</v>
      </c>
      <c r="AH21" s="75">
        <v>0</v>
      </c>
      <c r="AI21" s="75">
        <v>1</v>
      </c>
      <c r="AJ21" s="75">
        <v>12</v>
      </c>
      <c r="AK21" s="75">
        <v>2</v>
      </c>
      <c r="AL21" s="75">
        <v>10</v>
      </c>
      <c r="AM21" s="75">
        <v>1</v>
      </c>
      <c r="AN21" s="75">
        <v>0</v>
      </c>
      <c r="AO21" s="75">
        <v>0</v>
      </c>
      <c r="AP21" s="78">
        <v>650</v>
      </c>
      <c r="AQ21" s="75">
        <v>0</v>
      </c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</row>
    <row r="22" spans="1:58" s="80" customFormat="1" ht="21.75" customHeight="1">
      <c r="A22" s="81" t="s">
        <v>73</v>
      </c>
      <c r="B22" s="74">
        <v>1</v>
      </c>
      <c r="C22" s="75">
        <v>845</v>
      </c>
      <c r="D22" s="76">
        <v>2401</v>
      </c>
      <c r="E22" s="62">
        <f t="shared" si="3"/>
        <v>20</v>
      </c>
      <c r="F22" s="62">
        <f t="shared" si="5"/>
        <v>11</v>
      </c>
      <c r="G22" s="62">
        <f t="shared" si="6"/>
        <v>9</v>
      </c>
      <c r="H22" s="75">
        <v>1</v>
      </c>
      <c r="I22" s="75">
        <v>1</v>
      </c>
      <c r="J22" s="75">
        <v>0</v>
      </c>
      <c r="K22" s="75">
        <v>14</v>
      </c>
      <c r="L22" s="75">
        <v>10</v>
      </c>
      <c r="M22" s="75">
        <v>4</v>
      </c>
      <c r="N22" s="75">
        <v>5</v>
      </c>
      <c r="O22" s="75">
        <v>0</v>
      </c>
      <c r="P22" s="75">
        <v>5</v>
      </c>
      <c r="Q22" s="62">
        <f t="shared" si="4"/>
        <v>397</v>
      </c>
      <c r="R22" s="75">
        <v>185</v>
      </c>
      <c r="S22" s="75">
        <v>212</v>
      </c>
      <c r="T22" s="75">
        <v>1</v>
      </c>
      <c r="U22" s="77">
        <v>2683825</v>
      </c>
      <c r="V22" s="77">
        <v>2669570</v>
      </c>
      <c r="W22" s="77">
        <v>14255</v>
      </c>
      <c r="X22" s="81" t="s">
        <v>73</v>
      </c>
      <c r="Y22" s="74">
        <v>1</v>
      </c>
      <c r="Z22" s="75">
        <v>0</v>
      </c>
      <c r="AA22" s="75">
        <v>0</v>
      </c>
      <c r="AB22" s="75">
        <v>1</v>
      </c>
      <c r="AC22" s="75">
        <v>0</v>
      </c>
      <c r="AD22" s="75">
        <v>0</v>
      </c>
      <c r="AE22" s="75">
        <v>0</v>
      </c>
      <c r="AF22" s="75">
        <v>1</v>
      </c>
      <c r="AG22" s="75">
        <v>0</v>
      </c>
      <c r="AH22" s="75">
        <v>0</v>
      </c>
      <c r="AI22" s="75">
        <v>1</v>
      </c>
      <c r="AJ22" s="75">
        <v>30</v>
      </c>
      <c r="AK22" s="75">
        <v>5</v>
      </c>
      <c r="AL22" s="75">
        <v>25</v>
      </c>
      <c r="AM22" s="75">
        <v>1</v>
      </c>
      <c r="AN22" s="75">
        <v>1</v>
      </c>
      <c r="AO22" s="75">
        <v>0</v>
      </c>
      <c r="AP22" s="78">
        <v>1300</v>
      </c>
      <c r="AQ22" s="75">
        <v>45</v>
      </c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</row>
    <row r="23" spans="1:58" s="70" customFormat="1" ht="21.75" customHeight="1">
      <c r="A23" s="47"/>
      <c r="B23" s="48"/>
      <c r="C23" s="47"/>
      <c r="D23" s="47"/>
      <c r="E23" s="46"/>
      <c r="F23" s="47"/>
      <c r="G23" s="47"/>
      <c r="H23" s="46"/>
      <c r="I23" s="47"/>
      <c r="J23" s="47"/>
      <c r="K23" s="46"/>
      <c r="L23" s="47"/>
      <c r="M23" s="47"/>
      <c r="N23" s="46"/>
      <c r="O23" s="47"/>
      <c r="P23" s="47"/>
      <c r="Q23" s="46"/>
      <c r="R23" s="47"/>
      <c r="S23" s="47"/>
      <c r="T23" s="47"/>
      <c r="U23" s="46"/>
      <c r="V23" s="47"/>
      <c r="W23" s="47"/>
      <c r="X23" s="47"/>
      <c r="Y23" s="48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9"/>
      <c r="AQ23" s="47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</row>
    <row r="24" spans="1:58" s="70" customFormat="1" ht="21.75" customHeight="1">
      <c r="A24" s="47"/>
      <c r="B24" s="48"/>
      <c r="C24" s="47"/>
      <c r="D24" s="47"/>
      <c r="E24" s="46"/>
      <c r="F24" s="47"/>
      <c r="G24" s="47"/>
      <c r="H24" s="46"/>
      <c r="I24" s="47"/>
      <c r="J24" s="47"/>
      <c r="K24" s="46"/>
      <c r="L24" s="47"/>
      <c r="M24" s="47"/>
      <c r="N24" s="46"/>
      <c r="O24" s="47"/>
      <c r="P24" s="47"/>
      <c r="Q24" s="46"/>
      <c r="R24" s="47"/>
      <c r="S24" s="47"/>
      <c r="T24" s="47"/>
      <c r="U24" s="46"/>
      <c r="V24" s="47"/>
      <c r="W24" s="47"/>
      <c r="X24" s="47"/>
      <c r="Y24" s="48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9"/>
      <c r="AQ24" s="47"/>
    </row>
    <row r="25" spans="1:58" s="70" customFormat="1" ht="21.75" customHeight="1">
      <c r="A25" s="59"/>
      <c r="B25" s="71"/>
      <c r="C25" s="59"/>
      <c r="D25" s="59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59"/>
      <c r="R25" s="59"/>
      <c r="S25" s="59"/>
      <c r="T25" s="59"/>
      <c r="U25" s="59"/>
      <c r="V25" s="59"/>
      <c r="W25" s="59"/>
      <c r="X25" s="59"/>
      <c r="Y25" s="71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72"/>
      <c r="AQ25" s="59"/>
    </row>
    <row r="26" spans="1:58" ht="17.25" thickBot="1">
      <c r="A26" s="32" t="s">
        <v>51</v>
      </c>
      <c r="B26" s="24" t="s">
        <v>60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5"/>
      <c r="V26" s="24"/>
      <c r="W26" s="42"/>
      <c r="X26" s="32" t="s">
        <v>51</v>
      </c>
      <c r="Y26" s="26"/>
      <c r="Z26" s="25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42"/>
    </row>
    <row r="27" spans="1:58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27"/>
      <c r="Q27" s="34"/>
      <c r="R27" s="34"/>
      <c r="S27" s="34"/>
      <c r="T27" s="34"/>
      <c r="U27" s="30"/>
      <c r="V27" s="35"/>
      <c r="W27" s="43"/>
      <c r="X27" s="129" t="s">
        <v>52</v>
      </c>
      <c r="Y27" s="29"/>
      <c r="Z27" s="35"/>
      <c r="AA27" s="45"/>
      <c r="AB27" s="131" t="s">
        <v>53</v>
      </c>
      <c r="AC27" s="34"/>
      <c r="AD27" s="34"/>
      <c r="AE27" s="34"/>
      <c r="AF27" s="29" t="s">
        <v>54</v>
      </c>
      <c r="AG27" s="34"/>
      <c r="AH27" s="34"/>
      <c r="AI27" s="34"/>
      <c r="AJ27" s="34"/>
      <c r="AK27" s="133" t="s">
        <v>58</v>
      </c>
      <c r="AL27" s="134"/>
      <c r="AM27" s="34"/>
      <c r="AN27" s="144" t="s">
        <v>76</v>
      </c>
      <c r="AO27" s="145"/>
      <c r="AP27" s="145"/>
      <c r="AQ27" s="146"/>
    </row>
    <row r="28" spans="1:58">
      <c r="A28" s="36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7"/>
      <c r="Q28" s="34"/>
      <c r="R28" s="34"/>
      <c r="S28" s="34"/>
      <c r="T28" s="34"/>
      <c r="U28" s="30"/>
      <c r="V28" s="35"/>
      <c r="W28" s="43"/>
      <c r="X28" s="130"/>
      <c r="Y28" s="29"/>
      <c r="Z28" s="35"/>
      <c r="AA28" s="45"/>
      <c r="AB28" s="132"/>
      <c r="AC28" s="34"/>
      <c r="AD28" s="34"/>
      <c r="AE28" s="34"/>
      <c r="AF28" s="29" t="s">
        <v>55</v>
      </c>
      <c r="AG28" s="34"/>
      <c r="AH28" s="34"/>
      <c r="AI28" s="34"/>
      <c r="AJ28" s="34"/>
      <c r="AK28" s="133"/>
      <c r="AL28" s="134"/>
      <c r="AM28" s="34"/>
      <c r="AN28" s="34"/>
      <c r="AO28" s="34"/>
      <c r="AP28" s="34"/>
      <c r="AQ28" s="43"/>
    </row>
    <row r="29" spans="1:58">
      <c r="A29" s="38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0"/>
      <c r="V29" s="34"/>
      <c r="W29" s="43"/>
      <c r="X29" s="38"/>
      <c r="Y29" s="34"/>
      <c r="Z29" s="30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43"/>
    </row>
    <row r="30" spans="1:58">
      <c r="A30" s="38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0"/>
      <c r="V30" s="34"/>
      <c r="W30" s="43"/>
      <c r="X30" s="38" t="s">
        <v>56</v>
      </c>
      <c r="Y30" s="34"/>
      <c r="Z30" s="30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43"/>
    </row>
    <row r="31" spans="1:58">
      <c r="A31" s="38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0"/>
      <c r="V31" s="34"/>
      <c r="W31" s="43"/>
      <c r="X31" s="38" t="s">
        <v>59</v>
      </c>
      <c r="Y31" s="34"/>
      <c r="Z31" s="30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43"/>
    </row>
    <row r="32" spans="1:58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6"/>
      <c r="V32" s="5"/>
      <c r="W32" s="44"/>
      <c r="X32" s="4" t="s">
        <v>57</v>
      </c>
      <c r="Y32" s="5"/>
      <c r="Z32" s="6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44"/>
    </row>
  </sheetData>
  <mergeCells count="63">
    <mergeCell ref="X27:X28"/>
    <mergeCell ref="AB27:AB28"/>
    <mergeCell ref="AK27:AL28"/>
    <mergeCell ref="AN27:AQ27"/>
    <mergeCell ref="R7:R9"/>
    <mergeCell ref="S7:S9"/>
    <mergeCell ref="AG7:AG9"/>
    <mergeCell ref="AH7:AH9"/>
    <mergeCell ref="AI7:AL7"/>
    <mergeCell ref="AI8:AI9"/>
    <mergeCell ref="AJ8:AL8"/>
    <mergeCell ref="AN6:AN9"/>
    <mergeCell ref="Y18:Y19"/>
    <mergeCell ref="Z18:Z19"/>
    <mergeCell ref="AA18:AA19"/>
    <mergeCell ref="AB18:AB19"/>
    <mergeCell ref="AP6:AQ6"/>
    <mergeCell ref="W6:W10"/>
    <mergeCell ref="AC6:AD6"/>
    <mergeCell ref="Z7:Z10"/>
    <mergeCell ref="AA7:AA10"/>
    <mergeCell ref="AB7:AB10"/>
    <mergeCell ref="AC7:AC9"/>
    <mergeCell ref="AD7:AD9"/>
    <mergeCell ref="Y7:Y10"/>
    <mergeCell ref="AE7:AE9"/>
    <mergeCell ref="AF7:AF9"/>
    <mergeCell ref="AP7:AP9"/>
    <mergeCell ref="AQ7:AQ9"/>
    <mergeCell ref="AO6:AO9"/>
    <mergeCell ref="AE6:AL6"/>
    <mergeCell ref="AM6:AM9"/>
    <mergeCell ref="A4:W4"/>
    <mergeCell ref="X4:AQ4"/>
    <mergeCell ref="A5:A10"/>
    <mergeCell ref="B5:B9"/>
    <mergeCell ref="C5:C9"/>
    <mergeCell ref="D5:D9"/>
    <mergeCell ref="E5:P5"/>
    <mergeCell ref="Q5:S6"/>
    <mergeCell ref="T5:T9"/>
    <mergeCell ref="X5:X10"/>
    <mergeCell ref="J7:J9"/>
    <mergeCell ref="Y5:AB6"/>
    <mergeCell ref="AC5:AQ5"/>
    <mergeCell ref="E6:G6"/>
    <mergeCell ref="H6:J6"/>
    <mergeCell ref="K6:M6"/>
    <mergeCell ref="E7:E9"/>
    <mergeCell ref="F7:F9"/>
    <mergeCell ref="G7:G9"/>
    <mergeCell ref="H7:H9"/>
    <mergeCell ref="I7:I9"/>
    <mergeCell ref="O7:O9"/>
    <mergeCell ref="N6:P6"/>
    <mergeCell ref="U6:U10"/>
    <mergeCell ref="V6:V10"/>
    <mergeCell ref="K7:K9"/>
    <mergeCell ref="L7:L9"/>
    <mergeCell ref="M7:M9"/>
    <mergeCell ref="N7:N9"/>
    <mergeCell ref="P7:P9"/>
    <mergeCell ref="Q7:Q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5" orientation="landscape" cellComments="asDisplayed" useFirstPageNumber="1" r:id="rId1"/>
  <headerFooter alignWithMargins="0">
    <oddHeader xml:space="preserve">&amp;R&amp;"標楷體,標準"本表共2頁，第&amp;P頁  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西嶼鄉</vt:lpstr>
      <vt:lpstr>西嶼鄉!Print_Area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styhshiau</dc:creator>
  <cp:lastModifiedBy>歐琬蘋</cp:lastModifiedBy>
  <cp:lastPrinted>2023-02-03T00:47:53Z</cp:lastPrinted>
  <dcterms:created xsi:type="dcterms:W3CDTF">2015-01-09T09:42:43Z</dcterms:created>
  <dcterms:modified xsi:type="dcterms:W3CDTF">2026-04-29T08:57:18Z</dcterms:modified>
</cp:coreProperties>
</file>