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5" yWindow="-45" windowWidth="9570" windowHeight="4605"/>
  </bookViews>
  <sheets>
    <sheet name="戶口狀況" sheetId="4" r:id="rId1"/>
  </sheets>
  <definedNames>
    <definedName name="_xlnm.Print_Area" localSheetId="0">戶口狀況!$A$1:$J$29</definedName>
  </definedNames>
  <calcPr calcId="125725"/>
</workbook>
</file>

<file path=xl/calcChain.xml><?xml version="1.0" encoding="utf-8"?>
<calcChain xmlns="http://schemas.openxmlformats.org/spreadsheetml/2006/main">
  <c r="F29" i="4"/>
  <c r="E29"/>
  <c r="D29"/>
  <c r="I29"/>
  <c r="H29"/>
  <c r="G6"/>
  <c r="G7"/>
  <c r="G8"/>
  <c r="G9"/>
  <c r="G10"/>
  <c r="G11"/>
  <c r="G14" l="1"/>
  <c r="D23" l="1"/>
  <c r="I21" l="1"/>
  <c r="H21" l="1"/>
  <c r="H5" l="1"/>
  <c r="G22" l="1"/>
  <c r="I5" l="1"/>
  <c r="I12" l="1"/>
  <c r="H12"/>
  <c r="H23" l="1"/>
  <c r="I23"/>
  <c r="E23"/>
  <c r="G24"/>
  <c r="G25"/>
  <c r="G26"/>
  <c r="G27"/>
  <c r="G28"/>
  <c r="D15"/>
  <c r="E15"/>
  <c r="G16"/>
  <c r="G17"/>
  <c r="G18"/>
  <c r="G19"/>
  <c r="G20"/>
  <c r="D12"/>
  <c r="E12"/>
  <c r="G13"/>
  <c r="D5"/>
  <c r="E5"/>
  <c r="H15"/>
  <c r="I15"/>
  <c r="G29" l="1"/>
  <c r="F21"/>
  <c r="F15"/>
  <c r="G15"/>
  <c r="G23"/>
  <c r="G21"/>
  <c r="G12"/>
  <c r="G5"/>
  <c r="F23"/>
  <c r="F5" l="1"/>
  <c r="F12"/>
</calcChain>
</file>

<file path=xl/sharedStrings.xml><?xml version="1.0" encoding="utf-8"?>
<sst xmlns="http://schemas.openxmlformats.org/spreadsheetml/2006/main" count="46" uniqueCount="45">
  <si>
    <t>戶數</t>
    <phoneticPr fontId="1" type="noConversion"/>
  </si>
  <si>
    <t>人  口  數</t>
    <phoneticPr fontId="1" type="noConversion"/>
  </si>
  <si>
    <t>白　　　沙　　　鄉</t>
    <phoneticPr fontId="1" type="noConversion"/>
  </si>
  <si>
    <t>白沙島</t>
    <phoneticPr fontId="1" type="noConversion"/>
  </si>
  <si>
    <t>大倉嶼</t>
    <phoneticPr fontId="1" type="noConversion"/>
  </si>
  <si>
    <t>中屯嶼</t>
    <phoneticPr fontId="1" type="noConversion"/>
  </si>
  <si>
    <t>吉貝嶼</t>
    <phoneticPr fontId="1" type="noConversion"/>
  </si>
  <si>
    <t>員貝嶼</t>
    <phoneticPr fontId="1" type="noConversion"/>
  </si>
  <si>
    <t>鳥  嶼</t>
    <phoneticPr fontId="1" type="noConversion"/>
  </si>
  <si>
    <t>西嶼岼</t>
    <phoneticPr fontId="1" type="noConversion"/>
  </si>
  <si>
    <t>花  嶼</t>
    <phoneticPr fontId="1" type="noConversion"/>
  </si>
  <si>
    <t xml:space="preserve"> </t>
    <phoneticPr fontId="1" type="noConversion"/>
  </si>
  <si>
    <r>
      <t>澎</t>
    </r>
    <r>
      <rPr>
        <b/>
        <sz val="20"/>
        <rFont val="Times New Roman"/>
        <family val="1"/>
      </rPr>
      <t xml:space="preserve">  </t>
    </r>
    <r>
      <rPr>
        <b/>
        <sz val="20"/>
        <rFont val="標楷體"/>
        <family val="4"/>
        <charset val="136"/>
      </rPr>
      <t>湖</t>
    </r>
    <r>
      <rPr>
        <b/>
        <sz val="20"/>
        <rFont val="Times New Roman"/>
        <family val="1"/>
      </rPr>
      <t xml:space="preserve">  </t>
    </r>
    <r>
      <rPr>
        <b/>
        <sz val="20"/>
        <rFont val="標楷體"/>
        <family val="4"/>
        <charset val="136"/>
      </rPr>
      <t>縣</t>
    </r>
    <r>
      <rPr>
        <b/>
        <sz val="20"/>
        <rFont val="Times New Roman"/>
        <family val="1"/>
      </rPr>
      <t xml:space="preserve">  </t>
    </r>
    <r>
      <rPr>
        <b/>
        <sz val="20"/>
        <rFont val="標楷體"/>
        <family val="4"/>
        <charset val="136"/>
      </rPr>
      <t>轄</t>
    </r>
    <r>
      <rPr>
        <b/>
        <sz val="20"/>
        <rFont val="Times New Roman"/>
        <family val="1"/>
      </rPr>
      <t xml:space="preserve">  </t>
    </r>
    <r>
      <rPr>
        <b/>
        <sz val="20"/>
        <rFont val="標楷體"/>
        <family val="4"/>
        <charset val="136"/>
      </rPr>
      <t>內</t>
    </r>
    <r>
      <rPr>
        <b/>
        <sz val="20"/>
        <rFont val="Times New Roman"/>
        <family val="1"/>
      </rPr>
      <t xml:space="preserve">  </t>
    </r>
    <r>
      <rPr>
        <b/>
        <sz val="20"/>
        <rFont val="標楷體"/>
        <family val="4"/>
        <charset val="136"/>
      </rPr>
      <t>戶</t>
    </r>
    <r>
      <rPr>
        <b/>
        <sz val="20"/>
        <rFont val="Times New Roman"/>
        <family val="1"/>
      </rPr>
      <t xml:space="preserve">  </t>
    </r>
    <r>
      <rPr>
        <b/>
        <sz val="20"/>
        <rFont val="標楷體"/>
        <family val="4"/>
        <charset val="136"/>
      </rPr>
      <t>口</t>
    </r>
    <r>
      <rPr>
        <b/>
        <sz val="20"/>
        <rFont val="Times New Roman"/>
        <family val="1"/>
      </rPr>
      <t xml:space="preserve">  </t>
    </r>
    <r>
      <rPr>
        <b/>
        <sz val="20"/>
        <rFont val="標楷體"/>
        <family val="4"/>
        <charset val="136"/>
      </rPr>
      <t>狀</t>
    </r>
    <r>
      <rPr>
        <b/>
        <sz val="20"/>
        <rFont val="Times New Roman"/>
        <family val="1"/>
      </rPr>
      <t xml:space="preserve">  </t>
    </r>
    <r>
      <rPr>
        <b/>
        <sz val="20"/>
        <rFont val="標楷體"/>
        <family val="4"/>
        <charset val="136"/>
      </rPr>
      <t>況</t>
    </r>
    <r>
      <rPr>
        <b/>
        <sz val="20"/>
        <rFont val="Times New Roman"/>
        <family val="1"/>
      </rPr>
      <t xml:space="preserve">  </t>
    </r>
    <r>
      <rPr>
        <b/>
        <sz val="20"/>
        <rFont val="標楷體"/>
        <family val="4"/>
        <charset val="136"/>
      </rPr>
      <t>統</t>
    </r>
    <r>
      <rPr>
        <b/>
        <sz val="20"/>
        <rFont val="Times New Roman"/>
        <family val="1"/>
      </rPr>
      <t xml:space="preserve">  </t>
    </r>
    <r>
      <rPr>
        <b/>
        <sz val="20"/>
        <rFont val="標楷體"/>
        <family val="4"/>
        <charset val="136"/>
      </rPr>
      <t>計</t>
    </r>
    <r>
      <rPr>
        <b/>
        <sz val="20"/>
        <rFont val="Times New Roman"/>
        <family val="1"/>
      </rPr>
      <t xml:space="preserve">  </t>
    </r>
    <r>
      <rPr>
        <b/>
        <sz val="20"/>
        <rFont val="標楷體"/>
        <family val="4"/>
        <charset val="136"/>
      </rPr>
      <t>表</t>
    </r>
    <phoneticPr fontId="1" type="noConversion"/>
  </si>
  <si>
    <t>名       稱</t>
    <phoneticPr fontId="1" type="noConversion"/>
  </si>
  <si>
    <t>村里數</t>
    <phoneticPr fontId="1" type="noConversion"/>
  </si>
  <si>
    <t>鄰數</t>
    <phoneticPr fontId="1" type="noConversion"/>
  </si>
  <si>
    <t>共計</t>
    <phoneticPr fontId="1" type="noConversion"/>
  </si>
  <si>
    <t>男</t>
    <phoneticPr fontId="1" type="noConversion"/>
  </si>
  <si>
    <t>女</t>
    <phoneticPr fontId="1" type="noConversion"/>
  </si>
  <si>
    <t>總         計</t>
    <phoneticPr fontId="1" type="noConversion"/>
  </si>
  <si>
    <t>以  鄉  市  分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</si>
  <si>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</si>
  <si>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</si>
  <si>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</si>
  <si>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</si>
  <si>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</si>
  <si>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</si>
  <si>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r>
      <t>以</t>
    </r>
    <r>
      <rPr>
        <sz val="16"/>
        <rFont val="Times New Roman"/>
        <family val="1"/>
      </rPr>
      <t xml:space="preserve"> </t>
    </r>
    <r>
      <rPr>
        <sz val="16"/>
        <rFont val="標楷體"/>
        <family val="4"/>
        <charset val="136"/>
      </rPr>
      <t>島</t>
    </r>
    <r>
      <rPr>
        <sz val="16"/>
        <rFont val="Times New Roman"/>
        <family val="1"/>
      </rPr>
      <t xml:space="preserve"> </t>
    </r>
    <r>
      <rPr>
        <sz val="16"/>
        <rFont val="標楷體"/>
        <family val="4"/>
        <charset val="136"/>
      </rPr>
      <t>嶼</t>
    </r>
    <r>
      <rPr>
        <sz val="16"/>
        <rFont val="Times New Roman"/>
        <family val="1"/>
      </rPr>
      <t xml:space="preserve"> </t>
    </r>
    <r>
      <rPr>
        <sz val="16"/>
        <rFont val="標楷體"/>
        <family val="4"/>
        <charset val="136"/>
      </rPr>
      <t>分</t>
    </r>
    <phoneticPr fontId="1" type="noConversion"/>
  </si>
  <si>
    <r>
      <t>湖西鄉</t>
    </r>
    <r>
      <rPr>
        <sz val="16"/>
        <rFont val="Times New Roman"/>
        <family val="1"/>
      </rPr>
      <t xml:space="preserve">   </t>
    </r>
    <r>
      <rPr>
        <sz val="16"/>
        <rFont val="標楷體"/>
        <family val="4"/>
        <charset val="136"/>
      </rPr>
      <t>馬公市</t>
    </r>
    <phoneticPr fontId="1" type="noConversion"/>
  </si>
  <si>
    <t>澎湖本島</t>
    <phoneticPr fontId="1" type="noConversion"/>
  </si>
  <si>
    <t>含湖西鄉</t>
    <phoneticPr fontId="1" type="noConversion"/>
  </si>
  <si>
    <t>虎井島</t>
    <phoneticPr fontId="1" type="noConversion"/>
  </si>
  <si>
    <t>桶盤島</t>
    <phoneticPr fontId="1" type="noConversion"/>
  </si>
  <si>
    <t>漁翁島</t>
    <phoneticPr fontId="1" type="noConversion"/>
  </si>
  <si>
    <t>小門嶼</t>
    <phoneticPr fontId="1" type="noConversion"/>
  </si>
  <si>
    <r>
      <t>望　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安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　鄉</t>
    </r>
    <phoneticPr fontId="1" type="noConversion"/>
  </si>
  <si>
    <t>八罩島</t>
    <phoneticPr fontId="1" type="noConversion"/>
  </si>
  <si>
    <t>東吉嶼</t>
    <phoneticPr fontId="1" type="noConversion"/>
  </si>
  <si>
    <t>東嶼坪</t>
    <phoneticPr fontId="1" type="noConversion"/>
  </si>
  <si>
    <t>七美嶼</t>
    <phoneticPr fontId="1" type="noConversion"/>
  </si>
  <si>
    <t>將軍澳</t>
    <phoneticPr fontId="1" type="noConversion"/>
  </si>
  <si>
    <t>製表單位：澎湖縣政府民政處</t>
    <phoneticPr fontId="1" type="noConversion"/>
  </si>
  <si>
    <r>
      <t>備</t>
    </r>
    <r>
      <rPr>
        <sz val="16"/>
        <rFont val="標楷體"/>
        <family val="4"/>
        <charset val="136"/>
      </rPr>
      <t>註</t>
    </r>
    <phoneticPr fontId="1" type="noConversion"/>
  </si>
  <si>
    <t>西
嶼
鄉</t>
    <phoneticPr fontId="1" type="noConversion"/>
  </si>
  <si>
    <t xml:space="preserve">                    資料時間 :中華民國 108年1月份</t>
    <phoneticPr fontId="1" type="noConversion"/>
  </si>
</sst>
</file>

<file path=xl/styles.xml><?xml version="1.0" encoding="utf-8"?>
<styleSheet xmlns="http://schemas.openxmlformats.org/spreadsheetml/2006/main">
  <fonts count="13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b/>
      <sz val="20"/>
      <name val="Times New Roman"/>
      <family val="1"/>
    </font>
    <font>
      <b/>
      <sz val="20"/>
      <name val="標楷體"/>
      <family val="4"/>
      <charset val="136"/>
    </font>
    <font>
      <sz val="16"/>
      <name val="Times New Roman"/>
      <family val="1"/>
    </font>
    <font>
      <b/>
      <sz val="16"/>
      <name val="標楷體"/>
      <family val="4"/>
      <charset val="136"/>
    </font>
    <font>
      <sz val="16"/>
      <name val="新細明體"/>
      <family val="1"/>
      <charset val="136"/>
    </font>
    <font>
      <sz val="10"/>
      <name val="標楷體"/>
      <family val="4"/>
      <charset val="136"/>
    </font>
    <font>
      <sz val="14"/>
      <name val="Times New Roman"/>
      <family val="1"/>
    </font>
    <font>
      <sz val="16"/>
      <color rgb="FF7030A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6" fillId="0" borderId="0" xfId="0" applyFont="1"/>
    <xf numFmtId="0" fontId="3" fillId="0" borderId="4" xfId="0" applyFont="1" applyBorder="1"/>
    <xf numFmtId="0" fontId="4" fillId="0" borderId="5" xfId="0" applyFont="1" applyBorder="1"/>
    <xf numFmtId="0" fontId="4" fillId="0" borderId="0" xfId="0" applyFont="1"/>
    <xf numFmtId="0" fontId="8" fillId="0" borderId="0" xfId="0" applyFont="1"/>
    <xf numFmtId="0" fontId="2" fillId="0" borderId="1" xfId="0" applyFont="1" applyBorder="1" applyAlignment="1">
      <alignment horizontal="right" vertical="center"/>
    </xf>
    <xf numFmtId="0" fontId="4" fillId="0" borderId="6" xfId="0" applyFont="1" applyBorder="1"/>
    <xf numFmtId="0" fontId="2" fillId="0" borderId="1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7" xfId="0" applyFont="1" applyBorder="1" applyAlignment="1">
      <alignment horizontal="right" vertical="center"/>
    </xf>
    <xf numFmtId="0" fontId="4" fillId="0" borderId="8" xfId="0" applyFont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10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distributed" vertical="center"/>
    </xf>
    <xf numFmtId="0" fontId="4" fillId="0" borderId="10" xfId="0" applyFont="1" applyBorder="1"/>
    <xf numFmtId="0" fontId="2" fillId="0" borderId="11" xfId="0" applyFont="1" applyBorder="1" applyAlignment="1">
      <alignment horizontal="distributed" vertical="center"/>
    </xf>
    <xf numFmtId="0" fontId="2" fillId="0" borderId="11" xfId="0" applyFont="1" applyBorder="1" applyAlignment="1">
      <alignment horizontal="right" vertical="center"/>
    </xf>
    <xf numFmtId="0" fontId="4" fillId="0" borderId="12" xfId="0" applyFont="1" applyBorder="1"/>
    <xf numFmtId="0" fontId="2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right" vertical="center"/>
    </xf>
    <xf numFmtId="0" fontId="4" fillId="0" borderId="13" xfId="0" applyFont="1" applyBorder="1"/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distributed" vertical="center"/>
    </xf>
    <xf numFmtId="0" fontId="4" fillId="0" borderId="15" xfId="0" applyFont="1" applyBorder="1"/>
    <xf numFmtId="0" fontId="11" fillId="0" borderId="0" xfId="0" applyFont="1"/>
    <xf numFmtId="0" fontId="12" fillId="0" borderId="1" xfId="0" applyFont="1" applyBorder="1" applyAlignment="1">
      <alignment horizontal="right" vertical="center"/>
    </xf>
    <xf numFmtId="0" fontId="12" fillId="0" borderId="7" xfId="0" applyFont="1" applyBorder="1" applyAlignment="1">
      <alignment horizontal="right" vertical="center"/>
    </xf>
    <xf numFmtId="0" fontId="12" fillId="0" borderId="9" xfId="0" applyFont="1" applyBorder="1" applyAlignment="1">
      <alignment horizontal="right" vertical="center"/>
    </xf>
    <xf numFmtId="0" fontId="12" fillId="0" borderId="11" xfId="0" applyFont="1" applyBorder="1" applyAlignment="1">
      <alignment horizontal="right" vertical="center"/>
    </xf>
    <xf numFmtId="0" fontId="12" fillId="0" borderId="14" xfId="0" applyFont="1" applyBorder="1" applyAlignment="1">
      <alignment horizontal="right" vertical="center"/>
    </xf>
    <xf numFmtId="0" fontId="6" fillId="0" borderId="2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/>
    <xf numFmtId="0" fontId="3" fillId="0" borderId="34" xfId="0" applyFont="1" applyBorder="1"/>
    <xf numFmtId="0" fontId="2" fillId="0" borderId="20" xfId="0" applyFont="1" applyBorder="1" applyAlignment="1">
      <alignment horizontal="distributed" vertical="center"/>
    </xf>
    <xf numFmtId="0" fontId="2" fillId="0" borderId="21" xfId="0" applyFont="1" applyBorder="1" applyAlignment="1">
      <alignment horizontal="distributed" vertical="center"/>
    </xf>
    <xf numFmtId="0" fontId="2" fillId="0" borderId="22" xfId="0" applyFont="1" applyBorder="1" applyAlignment="1">
      <alignment horizontal="distributed" vertical="center"/>
    </xf>
    <xf numFmtId="0" fontId="2" fillId="0" borderId="23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24" xfId="0" applyFont="1" applyBorder="1" applyAlignment="1">
      <alignment horizontal="distributed" vertical="center"/>
    </xf>
    <xf numFmtId="0" fontId="2" fillId="0" borderId="25" xfId="0" applyFont="1" applyBorder="1" applyAlignment="1">
      <alignment horizontal="distributed" vertical="center"/>
    </xf>
    <xf numFmtId="0" fontId="2" fillId="0" borderId="26" xfId="0" applyFont="1" applyBorder="1" applyAlignment="1">
      <alignment horizontal="distributed" vertical="center"/>
    </xf>
    <xf numFmtId="0" fontId="2" fillId="0" borderId="27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9" fillId="0" borderId="1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9" fillId="0" borderId="7" xfId="0" applyFont="1" applyBorder="1" applyAlignment="1">
      <alignment horizontal="distributed" vertical="center"/>
    </xf>
    <xf numFmtId="0" fontId="2" fillId="0" borderId="9" xfId="0" applyFont="1" applyBorder="1" applyAlignment="1">
      <alignment horizontal="center" vertical="distributed" wrapText="1"/>
    </xf>
    <xf numFmtId="0" fontId="2" fillId="0" borderId="1" xfId="0" applyFont="1" applyBorder="1" applyAlignment="1">
      <alignment horizontal="center" vertical="distributed" wrapText="1"/>
    </xf>
    <xf numFmtId="0" fontId="2" fillId="0" borderId="17" xfId="0" applyFont="1" applyBorder="1" applyAlignment="1">
      <alignment horizontal="center" vertical="distributed" wrapText="1"/>
    </xf>
    <xf numFmtId="0" fontId="2" fillId="0" borderId="2" xfId="0" applyFont="1" applyBorder="1" applyAlignment="1">
      <alignment horizontal="center" vertical="distributed" wrapText="1"/>
    </xf>
    <xf numFmtId="0" fontId="2" fillId="0" borderId="18" xfId="0" applyFont="1" applyBorder="1" applyAlignment="1">
      <alignment horizontal="center" vertical="distributed" wrapText="1"/>
    </xf>
    <xf numFmtId="0" fontId="2" fillId="0" borderId="1" xfId="0" applyFont="1" applyBorder="1" applyAlignment="1">
      <alignment horizontal="distributed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distributed" wrapText="1"/>
    </xf>
    <xf numFmtId="0" fontId="2" fillId="0" borderId="3" xfId="0" applyFont="1" applyBorder="1" applyAlignment="1">
      <alignment horizontal="center" vertical="distributed" wrapText="1"/>
    </xf>
    <xf numFmtId="0" fontId="2" fillId="0" borderId="19" xfId="0" applyFont="1" applyBorder="1" applyAlignment="1">
      <alignment horizontal="center" vertical="distributed" textRotation="255" wrapText="1"/>
    </xf>
    <xf numFmtId="0" fontId="9" fillId="0" borderId="28" xfId="0" applyFont="1" applyBorder="1" applyAlignment="1">
      <alignment horizontal="center" vertical="distributed"/>
    </xf>
    <xf numFmtId="0" fontId="9" fillId="0" borderId="16" xfId="0" applyFont="1" applyBorder="1" applyAlignment="1">
      <alignment horizontal="center" vertical="distributed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topLeftCell="A7" zoomScale="106" zoomScaleNormal="106" workbookViewId="0">
      <selection activeCell="O11" sqref="O11"/>
    </sheetView>
  </sheetViews>
  <sheetFormatPr defaultColWidth="9" defaultRowHeight="19.5"/>
  <cols>
    <col min="1" max="1" width="5.5" style="5" customWidth="1"/>
    <col min="2" max="2" width="7.875" style="5" customWidth="1"/>
    <col min="3" max="3" width="12.5" style="5" customWidth="1"/>
    <col min="4" max="4" width="8.5" style="5" customWidth="1"/>
    <col min="5" max="5" width="8.625" style="5" customWidth="1"/>
    <col min="6" max="6" width="9.75" style="5" customWidth="1"/>
    <col min="7" max="7" width="11" style="5" customWidth="1"/>
    <col min="8" max="8" width="9.875" style="5" customWidth="1"/>
    <col min="9" max="9" width="9.625" style="5" customWidth="1"/>
    <col min="10" max="10" width="9.75" style="5" customWidth="1"/>
    <col min="11" max="16384" width="9" style="5"/>
  </cols>
  <sheetData>
    <row r="1" spans="1:10" s="2" customFormat="1" ht="30.75" customHeight="1">
      <c r="A1" s="33" t="s">
        <v>12</v>
      </c>
      <c r="B1" s="34"/>
      <c r="C1" s="34"/>
      <c r="D1" s="34"/>
      <c r="E1" s="34"/>
      <c r="F1" s="34"/>
      <c r="G1" s="34"/>
      <c r="H1" s="34"/>
      <c r="I1" s="34"/>
      <c r="J1" s="35"/>
    </row>
    <row r="2" spans="1:10" ht="23.25" customHeight="1" thickBot="1">
      <c r="A2" s="3" t="s">
        <v>41</v>
      </c>
      <c r="B2" s="4"/>
      <c r="C2" s="4"/>
      <c r="D2" s="4"/>
      <c r="E2" s="43" t="s">
        <v>44</v>
      </c>
      <c r="F2" s="44"/>
      <c r="G2" s="44"/>
      <c r="H2" s="44"/>
      <c r="I2" s="44"/>
      <c r="J2" s="45"/>
    </row>
    <row r="3" spans="1:10" s="6" customFormat="1" ht="21">
      <c r="A3" s="49" t="s">
        <v>13</v>
      </c>
      <c r="B3" s="50"/>
      <c r="C3" s="51"/>
      <c r="D3" s="36" t="s">
        <v>14</v>
      </c>
      <c r="E3" s="36" t="s">
        <v>15</v>
      </c>
      <c r="F3" s="36" t="s">
        <v>0</v>
      </c>
      <c r="G3" s="38" t="s">
        <v>1</v>
      </c>
      <c r="H3" s="39"/>
      <c r="I3" s="40"/>
      <c r="J3" s="41" t="s">
        <v>42</v>
      </c>
    </row>
    <row r="4" spans="1:10" s="6" customFormat="1" ht="21">
      <c r="A4" s="52"/>
      <c r="B4" s="53"/>
      <c r="C4" s="54"/>
      <c r="D4" s="37"/>
      <c r="E4" s="37"/>
      <c r="F4" s="37"/>
      <c r="G4" s="1" t="s">
        <v>16</v>
      </c>
      <c r="H4" s="1" t="s">
        <v>17</v>
      </c>
      <c r="I4" s="1" t="s">
        <v>18</v>
      </c>
      <c r="J4" s="42"/>
    </row>
    <row r="5" spans="1:10" ht="24" customHeight="1">
      <c r="A5" s="46" t="s">
        <v>19</v>
      </c>
      <c r="B5" s="47"/>
      <c r="C5" s="48"/>
      <c r="D5" s="28">
        <f t="shared" ref="D5:I5" si="0">SUM(D6:D11)</f>
        <v>96</v>
      </c>
      <c r="E5" s="28">
        <f t="shared" si="0"/>
        <v>1404</v>
      </c>
      <c r="F5" s="28">
        <f t="shared" si="0"/>
        <v>40648</v>
      </c>
      <c r="G5" s="28">
        <f t="shared" si="0"/>
        <v>104511</v>
      </c>
      <c r="H5" s="7">
        <f t="shared" si="0"/>
        <v>53844</v>
      </c>
      <c r="I5" s="7">
        <f t="shared" si="0"/>
        <v>50667</v>
      </c>
      <c r="J5" s="8"/>
    </row>
    <row r="6" spans="1:10" ht="24" customHeight="1">
      <c r="A6" s="62" t="s">
        <v>20</v>
      </c>
      <c r="B6" s="64" t="s">
        <v>21</v>
      </c>
      <c r="C6" s="64"/>
      <c r="D6" s="7">
        <v>33</v>
      </c>
      <c r="E6" s="7">
        <v>628</v>
      </c>
      <c r="F6" s="28">
        <v>24983</v>
      </c>
      <c r="G6" s="28">
        <f t="shared" ref="G6:G11" si="1">SUM(H6:I6)</f>
        <v>62590</v>
      </c>
      <c r="H6" s="7">
        <v>31830</v>
      </c>
      <c r="I6" s="7">
        <v>30760</v>
      </c>
      <c r="J6" s="8"/>
    </row>
    <row r="7" spans="1:10" ht="24" customHeight="1">
      <c r="A7" s="62"/>
      <c r="B7" s="55" t="s">
        <v>22</v>
      </c>
      <c r="C7" s="56"/>
      <c r="D7" s="7">
        <v>22</v>
      </c>
      <c r="E7" s="7">
        <v>238</v>
      </c>
      <c r="F7" s="28">
        <v>5730</v>
      </c>
      <c r="G7" s="28">
        <f t="shared" si="1"/>
        <v>14640</v>
      </c>
      <c r="H7" s="7">
        <v>7744</v>
      </c>
      <c r="I7" s="7">
        <v>6896</v>
      </c>
      <c r="J7" s="8"/>
    </row>
    <row r="8" spans="1:10" ht="24" customHeight="1">
      <c r="A8" s="62"/>
      <c r="B8" s="55" t="s">
        <v>23</v>
      </c>
      <c r="C8" s="56"/>
      <c r="D8" s="7">
        <v>15</v>
      </c>
      <c r="E8" s="7">
        <v>179</v>
      </c>
      <c r="F8" s="28">
        <v>3468</v>
      </c>
      <c r="G8" s="28">
        <f t="shared" si="1"/>
        <v>9824</v>
      </c>
      <c r="H8" s="7">
        <v>5124</v>
      </c>
      <c r="I8" s="7">
        <v>4700</v>
      </c>
      <c r="J8" s="8"/>
    </row>
    <row r="9" spans="1:10" ht="24" customHeight="1">
      <c r="A9" s="62"/>
      <c r="B9" s="55" t="s">
        <v>24</v>
      </c>
      <c r="C9" s="56"/>
      <c r="D9" s="7">
        <v>11</v>
      </c>
      <c r="E9" s="7">
        <v>167</v>
      </c>
      <c r="F9" s="28">
        <v>3040</v>
      </c>
      <c r="G9" s="28">
        <f t="shared" si="1"/>
        <v>8358</v>
      </c>
      <c r="H9" s="7">
        <v>4320</v>
      </c>
      <c r="I9" s="7">
        <v>4038</v>
      </c>
      <c r="J9" s="8"/>
    </row>
    <row r="10" spans="1:10" ht="24" customHeight="1">
      <c r="A10" s="62"/>
      <c r="B10" s="55" t="s">
        <v>25</v>
      </c>
      <c r="C10" s="56"/>
      <c r="D10" s="7">
        <v>9</v>
      </c>
      <c r="E10" s="7">
        <v>131</v>
      </c>
      <c r="F10" s="28">
        <v>2046</v>
      </c>
      <c r="G10" s="28">
        <f t="shared" si="1"/>
        <v>5266</v>
      </c>
      <c r="H10" s="7">
        <v>2843</v>
      </c>
      <c r="I10" s="7">
        <v>2423</v>
      </c>
      <c r="J10" s="8"/>
    </row>
    <row r="11" spans="1:10" ht="24" customHeight="1" thickBot="1">
      <c r="A11" s="63"/>
      <c r="B11" s="57" t="s">
        <v>26</v>
      </c>
      <c r="C11" s="58"/>
      <c r="D11" s="11">
        <v>6</v>
      </c>
      <c r="E11" s="11">
        <v>61</v>
      </c>
      <c r="F11" s="29">
        <v>1381</v>
      </c>
      <c r="G11" s="28">
        <f t="shared" si="1"/>
        <v>3833</v>
      </c>
      <c r="H11" s="11">
        <v>1983</v>
      </c>
      <c r="I11" s="11">
        <v>1850</v>
      </c>
      <c r="J11" s="12"/>
    </row>
    <row r="12" spans="1:10" ht="30" customHeight="1">
      <c r="A12" s="61" t="s">
        <v>27</v>
      </c>
      <c r="B12" s="69" t="s">
        <v>28</v>
      </c>
      <c r="C12" s="13" t="s">
        <v>29</v>
      </c>
      <c r="D12" s="30">
        <f t="shared" ref="D12:I12" si="2">D6+D7-D13-D14</f>
        <v>53</v>
      </c>
      <c r="E12" s="30">
        <f t="shared" si="2"/>
        <v>841</v>
      </c>
      <c r="F12" s="30">
        <f t="shared" si="2"/>
        <v>30249</v>
      </c>
      <c r="G12" s="30">
        <f t="shared" si="2"/>
        <v>75994</v>
      </c>
      <c r="H12" s="30">
        <f t="shared" si="2"/>
        <v>38875</v>
      </c>
      <c r="I12" s="30">
        <f t="shared" si="2"/>
        <v>37119</v>
      </c>
      <c r="J12" s="15" t="s">
        <v>30</v>
      </c>
    </row>
    <row r="13" spans="1:10" ht="30" customHeight="1">
      <c r="A13" s="62"/>
      <c r="B13" s="70"/>
      <c r="C13" s="9" t="s">
        <v>31</v>
      </c>
      <c r="D13" s="19">
        <v>1</v>
      </c>
      <c r="E13" s="19">
        <v>17</v>
      </c>
      <c r="F13" s="19">
        <v>338</v>
      </c>
      <c r="G13" s="31">
        <f>H13+I13</f>
        <v>858</v>
      </c>
      <c r="H13" s="19">
        <v>492</v>
      </c>
      <c r="I13" s="19">
        <v>366</v>
      </c>
      <c r="J13" s="8"/>
    </row>
    <row r="14" spans="1:10" ht="30" customHeight="1" thickBot="1">
      <c r="A14" s="62"/>
      <c r="B14" s="71"/>
      <c r="C14" s="10" t="s">
        <v>32</v>
      </c>
      <c r="D14" s="11">
        <v>1</v>
      </c>
      <c r="E14" s="11">
        <v>8</v>
      </c>
      <c r="F14" s="11">
        <v>126</v>
      </c>
      <c r="G14" s="29">
        <f>H14+I14</f>
        <v>378</v>
      </c>
      <c r="H14" s="11">
        <v>207</v>
      </c>
      <c r="I14" s="11">
        <v>171</v>
      </c>
      <c r="J14" s="12"/>
    </row>
    <row r="15" spans="1:10" ht="24" customHeight="1">
      <c r="A15" s="62"/>
      <c r="B15" s="59" t="s">
        <v>2</v>
      </c>
      <c r="C15" s="16" t="s">
        <v>3</v>
      </c>
      <c r="D15" s="30">
        <f t="shared" ref="D15:I15" si="3">D8-SUM(D16:D20)</f>
        <v>10</v>
      </c>
      <c r="E15" s="30">
        <f t="shared" si="3"/>
        <v>126</v>
      </c>
      <c r="F15" s="30">
        <f t="shared" si="3"/>
        <v>2123</v>
      </c>
      <c r="G15" s="30">
        <f t="shared" si="3"/>
        <v>5757</v>
      </c>
      <c r="H15" s="30">
        <f t="shared" si="3"/>
        <v>2972</v>
      </c>
      <c r="I15" s="30">
        <f t="shared" si="3"/>
        <v>2785</v>
      </c>
      <c r="J15" s="17"/>
    </row>
    <row r="16" spans="1:10" ht="24" customHeight="1">
      <c r="A16" s="62"/>
      <c r="B16" s="60"/>
      <c r="C16" s="9" t="s">
        <v>4</v>
      </c>
      <c r="D16" s="7">
        <v>1</v>
      </c>
      <c r="E16" s="7">
        <v>6</v>
      </c>
      <c r="F16" s="7">
        <v>85</v>
      </c>
      <c r="G16" s="28">
        <f>H16+I16</f>
        <v>287</v>
      </c>
      <c r="H16" s="7">
        <v>141</v>
      </c>
      <c r="I16" s="7">
        <v>146</v>
      </c>
      <c r="J16" s="8"/>
    </row>
    <row r="17" spans="1:10" ht="24" customHeight="1">
      <c r="A17" s="62"/>
      <c r="B17" s="60"/>
      <c r="C17" s="9" t="s">
        <v>5</v>
      </c>
      <c r="D17" s="7">
        <v>1</v>
      </c>
      <c r="E17" s="7">
        <v>11</v>
      </c>
      <c r="F17" s="7">
        <v>210</v>
      </c>
      <c r="G17" s="28">
        <f>H17+I17</f>
        <v>616</v>
      </c>
      <c r="H17" s="7">
        <v>315</v>
      </c>
      <c r="I17" s="7">
        <v>301</v>
      </c>
      <c r="J17" s="8"/>
    </row>
    <row r="18" spans="1:10" ht="24" customHeight="1">
      <c r="A18" s="62"/>
      <c r="B18" s="60"/>
      <c r="C18" s="9" t="s">
        <v>6</v>
      </c>
      <c r="D18" s="7">
        <v>1</v>
      </c>
      <c r="E18" s="7">
        <v>20</v>
      </c>
      <c r="F18" s="7">
        <v>533</v>
      </c>
      <c r="G18" s="28">
        <f>H18+I18</f>
        <v>1618</v>
      </c>
      <c r="H18" s="7">
        <v>875</v>
      </c>
      <c r="I18" s="7">
        <v>743</v>
      </c>
      <c r="J18" s="8"/>
    </row>
    <row r="19" spans="1:10" ht="24" customHeight="1">
      <c r="A19" s="62"/>
      <c r="B19" s="60"/>
      <c r="C19" s="9" t="s">
        <v>7</v>
      </c>
      <c r="D19" s="7">
        <v>1</v>
      </c>
      <c r="E19" s="7">
        <v>6</v>
      </c>
      <c r="F19" s="7">
        <v>91</v>
      </c>
      <c r="G19" s="28">
        <f>H19+I19</f>
        <v>280</v>
      </c>
      <c r="H19" s="7">
        <v>162</v>
      </c>
      <c r="I19" s="7">
        <v>118</v>
      </c>
      <c r="J19" s="8"/>
    </row>
    <row r="20" spans="1:10" ht="24" customHeight="1" thickBot="1">
      <c r="A20" s="62"/>
      <c r="B20" s="60"/>
      <c r="C20" s="9" t="s">
        <v>8</v>
      </c>
      <c r="D20" s="7">
        <v>1</v>
      </c>
      <c r="E20" s="7">
        <v>10</v>
      </c>
      <c r="F20" s="7">
        <v>426</v>
      </c>
      <c r="G20" s="28">
        <f>H20+I20</f>
        <v>1266</v>
      </c>
      <c r="H20" s="7">
        <v>659</v>
      </c>
      <c r="I20" s="7">
        <v>607</v>
      </c>
      <c r="J20" s="8"/>
    </row>
    <row r="21" spans="1:10" ht="30" customHeight="1">
      <c r="A21" s="62"/>
      <c r="B21" s="65" t="s">
        <v>43</v>
      </c>
      <c r="C21" s="16" t="s">
        <v>33</v>
      </c>
      <c r="D21" s="14">
        <v>10</v>
      </c>
      <c r="E21" s="14">
        <v>161</v>
      </c>
      <c r="F21" s="30">
        <f>F9-F22</f>
        <v>2949</v>
      </c>
      <c r="G21" s="30">
        <f>G9-G22</f>
        <v>8035</v>
      </c>
      <c r="H21" s="30">
        <f>H9-H22</f>
        <v>4141</v>
      </c>
      <c r="I21" s="30">
        <f>I9-I22</f>
        <v>3894</v>
      </c>
      <c r="J21" s="17"/>
    </row>
    <row r="22" spans="1:10" ht="30" customHeight="1" thickBot="1">
      <c r="A22" s="62"/>
      <c r="B22" s="66"/>
      <c r="C22" s="10" t="s">
        <v>34</v>
      </c>
      <c r="D22" s="11">
        <v>1</v>
      </c>
      <c r="E22" s="11">
        <v>6</v>
      </c>
      <c r="F22" s="11">
        <v>91</v>
      </c>
      <c r="G22" s="29">
        <f>H22+I22</f>
        <v>323</v>
      </c>
      <c r="H22" s="11">
        <v>179</v>
      </c>
      <c r="I22" s="11">
        <v>144</v>
      </c>
      <c r="J22" s="12"/>
    </row>
    <row r="23" spans="1:10" ht="24" customHeight="1">
      <c r="A23" s="62"/>
      <c r="B23" s="67" t="s">
        <v>35</v>
      </c>
      <c r="C23" s="18" t="s">
        <v>36</v>
      </c>
      <c r="D23" s="31">
        <f t="shared" ref="D23:I23" si="4">D10-SUM(D24:D28)</f>
        <v>4</v>
      </c>
      <c r="E23" s="31">
        <f t="shared" si="4"/>
        <v>63</v>
      </c>
      <c r="F23" s="31">
        <f t="shared" si="4"/>
        <v>857</v>
      </c>
      <c r="G23" s="31">
        <f t="shared" si="4"/>
        <v>2140</v>
      </c>
      <c r="H23" s="31">
        <f t="shared" si="4"/>
        <v>1202</v>
      </c>
      <c r="I23" s="31">
        <f t="shared" si="4"/>
        <v>938</v>
      </c>
      <c r="J23" s="20"/>
    </row>
    <row r="24" spans="1:10" ht="24" customHeight="1">
      <c r="A24" s="62"/>
      <c r="B24" s="60"/>
      <c r="C24" s="9" t="s">
        <v>9</v>
      </c>
      <c r="D24" s="7">
        <v>1</v>
      </c>
      <c r="E24" s="7">
        <v>6</v>
      </c>
      <c r="F24" s="7">
        <v>100</v>
      </c>
      <c r="G24" s="28">
        <f t="shared" ref="G24:G29" si="5">H24+I24</f>
        <v>253</v>
      </c>
      <c r="H24" s="7">
        <v>152</v>
      </c>
      <c r="I24" s="7">
        <v>101</v>
      </c>
      <c r="J24" s="8"/>
    </row>
    <row r="25" spans="1:10" ht="24" customHeight="1">
      <c r="A25" s="62"/>
      <c r="B25" s="60"/>
      <c r="C25" s="9" t="s">
        <v>37</v>
      </c>
      <c r="D25" s="7">
        <v>1</v>
      </c>
      <c r="E25" s="7">
        <v>24</v>
      </c>
      <c r="F25" s="7">
        <v>155</v>
      </c>
      <c r="G25" s="28">
        <f t="shared" si="5"/>
        <v>270</v>
      </c>
      <c r="H25" s="7">
        <v>145</v>
      </c>
      <c r="I25" s="7">
        <v>125</v>
      </c>
      <c r="J25" s="8"/>
    </row>
    <row r="26" spans="1:10" ht="24" customHeight="1">
      <c r="A26" s="62"/>
      <c r="B26" s="60"/>
      <c r="C26" s="9" t="s">
        <v>38</v>
      </c>
      <c r="D26" s="7">
        <v>1</v>
      </c>
      <c r="E26" s="7">
        <v>9</v>
      </c>
      <c r="F26" s="7">
        <v>185</v>
      </c>
      <c r="G26" s="28">
        <f t="shared" si="5"/>
        <v>618</v>
      </c>
      <c r="H26" s="7">
        <v>320</v>
      </c>
      <c r="I26" s="7">
        <v>298</v>
      </c>
      <c r="J26" s="8"/>
    </row>
    <row r="27" spans="1:10" ht="24" customHeight="1">
      <c r="A27" s="62"/>
      <c r="B27" s="60"/>
      <c r="C27" s="9" t="s">
        <v>10</v>
      </c>
      <c r="D27" s="7">
        <v>1</v>
      </c>
      <c r="E27" s="7">
        <v>8</v>
      </c>
      <c r="F27" s="7">
        <v>144</v>
      </c>
      <c r="G27" s="28">
        <f t="shared" si="5"/>
        <v>368</v>
      </c>
      <c r="H27" s="7">
        <v>197</v>
      </c>
      <c r="I27" s="7">
        <v>171</v>
      </c>
      <c r="J27" s="8"/>
    </row>
    <row r="28" spans="1:10" ht="24" customHeight="1" thickBot="1">
      <c r="A28" s="62"/>
      <c r="B28" s="68"/>
      <c r="C28" s="21" t="s">
        <v>40</v>
      </c>
      <c r="D28" s="22">
        <v>1</v>
      </c>
      <c r="E28" s="22">
        <v>21</v>
      </c>
      <c r="F28" s="7">
        <v>605</v>
      </c>
      <c r="G28" s="28">
        <f t="shared" si="5"/>
        <v>1617</v>
      </c>
      <c r="H28" s="22">
        <v>827</v>
      </c>
      <c r="I28" s="22">
        <v>790</v>
      </c>
      <c r="J28" s="23"/>
    </row>
    <row r="29" spans="1:10" ht="30.75" customHeight="1" thickBot="1">
      <c r="A29" s="63"/>
      <c r="B29" s="24" t="s">
        <v>26</v>
      </c>
      <c r="C29" s="25" t="s">
        <v>39</v>
      </c>
      <c r="D29" s="32">
        <f>D11</f>
        <v>6</v>
      </c>
      <c r="E29" s="32">
        <f>E11</f>
        <v>61</v>
      </c>
      <c r="F29" s="32">
        <f>F11</f>
        <v>1381</v>
      </c>
      <c r="G29" s="32">
        <f t="shared" si="5"/>
        <v>3833</v>
      </c>
      <c r="H29" s="32">
        <f>H11</f>
        <v>1983</v>
      </c>
      <c r="I29" s="32">
        <f>I11</f>
        <v>1850</v>
      </c>
      <c r="J29" s="26"/>
    </row>
    <row r="30" spans="1:10">
      <c r="F30" s="27" t="s">
        <v>11</v>
      </c>
    </row>
  </sheetData>
  <mergeCells count="21">
    <mergeCell ref="B15:B20"/>
    <mergeCell ref="A12:A29"/>
    <mergeCell ref="A6:A11"/>
    <mergeCell ref="B6:C6"/>
    <mergeCell ref="B21:B22"/>
    <mergeCell ref="B23:B28"/>
    <mergeCell ref="B9:C9"/>
    <mergeCell ref="B10:C10"/>
    <mergeCell ref="B12:B14"/>
    <mergeCell ref="A5:C5"/>
    <mergeCell ref="A3:C4"/>
    <mergeCell ref="B7:C7"/>
    <mergeCell ref="B8:C8"/>
    <mergeCell ref="B11:C11"/>
    <mergeCell ref="A1:J1"/>
    <mergeCell ref="D3:D4"/>
    <mergeCell ref="E3:E4"/>
    <mergeCell ref="F3:F4"/>
    <mergeCell ref="G3:I3"/>
    <mergeCell ref="J3:J4"/>
    <mergeCell ref="E2:J2"/>
  </mergeCells>
  <phoneticPr fontId="1" type="noConversion"/>
  <printOptions horizontalCentered="1" verticalCentered="1"/>
  <pageMargins left="0.39370078740157483" right="0.35433070866141736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戶口狀況</vt:lpstr>
      <vt:lpstr>戶口狀況!Print_Area</vt:lpstr>
    </vt:vector>
  </TitlesOfParts>
  <Company>ttb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ttb</dc:creator>
  <cp:lastModifiedBy>fa74580</cp:lastModifiedBy>
  <cp:lastPrinted>2019-02-11T07:25:42Z</cp:lastPrinted>
  <dcterms:created xsi:type="dcterms:W3CDTF">2000-07-31T07:15:49Z</dcterms:created>
  <dcterms:modified xsi:type="dcterms:W3CDTF">2019-02-11T08:09:52Z</dcterms:modified>
</cp:coreProperties>
</file>