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60" windowWidth="18792" windowHeight="7200"/>
  </bookViews>
  <sheets>
    <sheet name="基金來源用途及餘絀決算表0" sheetId="1" r:id="rId1"/>
  </sheets>
  <definedNames>
    <definedName name="_xlnm.Print_Area" localSheetId="0">基金來源用途及餘絀決算表0!$A$1:$I$25</definedName>
  </definedNames>
  <calcPr calcId="125725"/>
</workbook>
</file>

<file path=xl/calcChain.xml><?xml version="1.0" encoding="utf-8"?>
<calcChain xmlns="http://schemas.openxmlformats.org/spreadsheetml/2006/main">
  <c r="I11" i="1"/>
  <c r="F11"/>
  <c r="G11" s="1"/>
  <c r="G10" s="1"/>
  <c r="C11"/>
  <c r="H10"/>
  <c r="I10" s="1"/>
  <c r="D10"/>
  <c r="E10" s="1"/>
  <c r="B10"/>
  <c r="C10" s="1"/>
  <c r="G9"/>
  <c r="F9"/>
  <c r="F8" s="1"/>
  <c r="E9"/>
  <c r="I8"/>
  <c r="H8"/>
  <c r="I9" s="1"/>
  <c r="E8"/>
  <c r="D8"/>
  <c r="E11" s="1"/>
  <c r="C8"/>
  <c r="B8"/>
  <c r="C9" s="1"/>
  <c r="I7"/>
  <c r="H7"/>
  <c r="E7"/>
  <c r="D7"/>
  <c r="D13" s="1"/>
  <c r="C7"/>
  <c r="B7"/>
  <c r="B13" s="1"/>
  <c r="C13" l="1"/>
  <c r="B15"/>
  <c r="E13"/>
  <c r="F13"/>
  <c r="F7"/>
  <c r="G7" s="1"/>
  <c r="G8"/>
  <c r="F10"/>
  <c r="H13"/>
  <c r="I13" l="1"/>
  <c r="H15"/>
  <c r="D14" s="1"/>
  <c r="D15" l="1"/>
  <c r="F15" s="1"/>
  <c r="F14"/>
</calcChain>
</file>

<file path=xl/sharedStrings.xml><?xml version="1.0" encoding="utf-8"?>
<sst xmlns="http://schemas.openxmlformats.org/spreadsheetml/2006/main" count="25" uniqueCount="19">
  <si>
    <t>澎湖縣白沙鄉公所</t>
    <phoneticPr fontId="4" type="noConversion"/>
  </si>
  <si>
    <t>林加由基金</t>
    <phoneticPr fontId="4" type="noConversion"/>
  </si>
  <si>
    <t>基金來源、用途及餘絀決算表</t>
    <phoneticPr fontId="4" type="noConversion"/>
  </si>
  <si>
    <t>中華民國102年度</t>
    <phoneticPr fontId="4" type="noConversion"/>
  </si>
  <si>
    <t>科            目</t>
    <phoneticPr fontId="4" type="noConversion"/>
  </si>
  <si>
    <t>可用預算數</t>
    <phoneticPr fontId="4" type="noConversion"/>
  </si>
  <si>
    <t>本年度決算數</t>
    <phoneticPr fontId="4" type="noConversion"/>
  </si>
  <si>
    <t>比較增減</t>
    <phoneticPr fontId="4" type="noConversion"/>
  </si>
  <si>
    <t>上年度決算數</t>
    <phoneticPr fontId="4" type="noConversion"/>
  </si>
  <si>
    <t>金 額</t>
    <phoneticPr fontId="4" type="noConversion"/>
  </si>
  <si>
    <t>%</t>
    <phoneticPr fontId="4" type="noConversion"/>
  </si>
  <si>
    <t>基金來源</t>
    <phoneticPr fontId="4" type="noConversion"/>
  </si>
  <si>
    <t>　財產收入</t>
    <phoneticPr fontId="4" type="noConversion"/>
  </si>
  <si>
    <t>　　利息收入</t>
    <phoneticPr fontId="4" type="noConversion"/>
  </si>
  <si>
    <t>基金用途</t>
    <phoneticPr fontId="4" type="noConversion"/>
  </si>
  <si>
    <t>　解繳公庫</t>
    <phoneticPr fontId="4" type="noConversion"/>
  </si>
  <si>
    <t>本期賸餘（短絀-）</t>
    <phoneticPr fontId="4" type="noConversion"/>
  </si>
  <si>
    <t>期初基金餘額</t>
    <phoneticPr fontId="4" type="noConversion"/>
  </si>
  <si>
    <t>期末基金餘額</t>
    <phoneticPr fontId="4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</si>
</sst>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_-* #,##0_-;\-* #,##0_-;_-* &quot;-&quot;??_-;_-@_-"/>
    <numFmt numFmtId="177" formatCode="0.00_ "/>
  </numFmts>
  <fonts count="10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u/>
      <sz val="20"/>
      <name val="標楷體"/>
      <family val="4"/>
      <charset val="136"/>
    </font>
    <font>
      <sz val="9"/>
      <name val="標楷體"/>
      <family val="2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</font>
    <font>
      <sz val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2" fillId="0" borderId="0" xfId="1" applyNumberFormat="1" applyFont="1" applyFill="1" applyAlignment="1">
      <alignment horizontal="center"/>
    </xf>
    <xf numFmtId="0" fontId="5" fillId="0" borderId="0" xfId="0" applyFont="1" applyFill="1"/>
    <xf numFmtId="176" fontId="6" fillId="0" borderId="1" xfId="1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3" xfId="0" applyFont="1" applyFill="1" applyBorder="1"/>
    <xf numFmtId="176" fontId="7" fillId="0" borderId="2" xfId="1" applyNumberFormat="1" applyFont="1" applyFill="1" applyBorder="1"/>
    <xf numFmtId="43" fontId="8" fillId="0" borderId="2" xfId="1" applyNumberFormat="1" applyFont="1" applyFill="1" applyBorder="1"/>
    <xf numFmtId="43" fontId="7" fillId="0" borderId="8" xfId="1" applyNumberFormat="1" applyFont="1" applyFill="1" applyBorder="1"/>
    <xf numFmtId="0" fontId="1" fillId="0" borderId="0" xfId="0" applyFont="1" applyFill="1"/>
    <xf numFmtId="0" fontId="5" fillId="0" borderId="9" xfId="0" applyFont="1" applyFill="1" applyBorder="1"/>
    <xf numFmtId="176" fontId="7" fillId="0" borderId="8" xfId="1" applyNumberFormat="1" applyFont="1" applyFill="1" applyBorder="1"/>
    <xf numFmtId="43" fontId="8" fillId="0" borderId="8" xfId="1" applyNumberFormat="1" applyFont="1" applyFill="1" applyBorder="1"/>
    <xf numFmtId="177" fontId="7" fillId="0" borderId="8" xfId="0" applyNumberFormat="1" applyFont="1" applyFill="1" applyBorder="1"/>
    <xf numFmtId="0" fontId="5" fillId="0" borderId="9" xfId="0" applyFont="1" applyFill="1" applyBorder="1" applyAlignment="1">
      <alignment wrapText="1"/>
    </xf>
    <xf numFmtId="176" fontId="7" fillId="0" borderId="10" xfId="1" applyNumberFormat="1" applyFont="1" applyFill="1" applyBorder="1"/>
    <xf numFmtId="43" fontId="7" fillId="0" borderId="8" xfId="1" applyFont="1" applyFill="1" applyBorder="1"/>
    <xf numFmtId="176" fontId="8" fillId="0" borderId="8" xfId="1" applyNumberFormat="1" applyFont="1" applyFill="1" applyBorder="1"/>
    <xf numFmtId="177" fontId="9" fillId="0" borderId="8" xfId="0" applyNumberFormat="1" applyFont="1" applyFill="1" applyBorder="1"/>
    <xf numFmtId="0" fontId="5" fillId="0" borderId="11" xfId="0" applyFont="1" applyFill="1" applyBorder="1"/>
    <xf numFmtId="176" fontId="8" fillId="0" borderId="6" xfId="1" applyNumberFormat="1" applyFont="1" applyFill="1" applyBorder="1"/>
    <xf numFmtId="177" fontId="9" fillId="0" borderId="6" xfId="0" applyNumberFormat="1" applyFont="1" applyFill="1" applyBorder="1"/>
    <xf numFmtId="176" fontId="1" fillId="0" borderId="0" xfId="1" applyNumberFormat="1" applyFont="1" applyFill="1"/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146685</xdr:colOff>
      <xdr:row>2</xdr:row>
      <xdr:rowOff>245745</xdr:rowOff>
    </xdr:from>
    <xdr:to>
      <xdr:col>8</xdr:col>
      <xdr:colOff>373435</xdr:colOff>
      <xdr:row>3</xdr:row>
      <xdr:rowOff>188595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4993005" y="962025"/>
          <a:ext cx="1026850" cy="3009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標楷體"/>
              <a:ea typeface="標楷體"/>
            </a:rPr>
            <a:t>單位</a:t>
          </a:r>
          <a:r>
            <a:rPr lang="en-US" altLang="zh-TW" sz="1200" b="0" i="0" strike="noStrike">
              <a:solidFill>
                <a:srgbClr val="000000"/>
              </a:solidFill>
              <a:latin typeface="標楷體"/>
              <a:ea typeface="標楷體"/>
            </a:rPr>
            <a:t>:</a:t>
          </a:r>
          <a:r>
            <a:rPr lang="zh-TW" altLang="en-US" sz="1200" b="0" i="0" strike="noStrike">
              <a:solidFill>
                <a:srgbClr val="000000"/>
              </a:solidFill>
              <a:latin typeface="標楷體"/>
              <a:ea typeface="標楷體"/>
            </a:rPr>
            <a:t>新臺幣元</a:t>
          </a:r>
        </a:p>
      </xdr:txBody>
    </xdr:sp>
    <xdr:clientData/>
  </xdr:twoCellAnchor>
  <xdr:twoCellAnchor>
    <xdr:from>
      <xdr:col>0</xdr:col>
      <xdr:colOff>127635</xdr:colOff>
      <xdr:row>0</xdr:row>
      <xdr:rowOff>66675</xdr:rowOff>
    </xdr:from>
    <xdr:to>
      <xdr:col>0</xdr:col>
      <xdr:colOff>655145</xdr:colOff>
      <xdr:row>0</xdr:row>
      <xdr:rowOff>340995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27635" y="66675"/>
          <a:ext cx="52751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~  2  ~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zoomScaleNormal="100" workbookViewId="0">
      <selection activeCell="A22" sqref="A22:IV22"/>
    </sheetView>
  </sheetViews>
  <sheetFormatPr defaultColWidth="9" defaultRowHeight="16.2"/>
  <cols>
    <col min="1" max="1" width="18.109375" style="2" customWidth="1"/>
    <col min="2" max="2" width="11.6640625" style="29" customWidth="1"/>
    <col min="3" max="3" width="6.6640625" style="16" customWidth="1"/>
    <col min="4" max="4" width="11.6640625" style="29" customWidth="1"/>
    <col min="5" max="5" width="7.6640625" style="16" customWidth="1"/>
    <col min="6" max="6" width="8.88671875" style="29" customWidth="1"/>
    <col min="7" max="7" width="6" style="16" customWidth="1"/>
    <col min="8" max="8" width="11.6640625" style="29" customWidth="1"/>
    <col min="9" max="9" width="7.77734375" style="16" customWidth="1"/>
    <col min="10" max="16384" width="9" style="16"/>
  </cols>
  <sheetData>
    <row r="1" spans="1:9" s="2" customFormat="1" ht="28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8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s="2" customFormat="1" ht="28.2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s="2" customFormat="1" ht="22.2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s="8" customFormat="1" ht="22.5" customHeight="1">
      <c r="A5" s="4" t="s">
        <v>4</v>
      </c>
      <c r="B5" s="5" t="s">
        <v>5</v>
      </c>
      <c r="C5" s="6"/>
      <c r="D5" s="5" t="s">
        <v>6</v>
      </c>
      <c r="E5" s="7"/>
      <c r="F5" s="5" t="s">
        <v>7</v>
      </c>
      <c r="G5" s="6"/>
      <c r="H5" s="5" t="s">
        <v>8</v>
      </c>
      <c r="I5" s="6"/>
    </row>
    <row r="6" spans="1:9" s="2" customFormat="1" ht="22.5" customHeight="1">
      <c r="A6" s="9"/>
      <c r="B6" s="10" t="s">
        <v>9</v>
      </c>
      <c r="C6" s="11" t="s">
        <v>10</v>
      </c>
      <c r="D6" s="10" t="s">
        <v>9</v>
      </c>
      <c r="E6" s="11" t="s">
        <v>10</v>
      </c>
      <c r="F6" s="10" t="s">
        <v>9</v>
      </c>
      <c r="G6" s="11" t="s">
        <v>10</v>
      </c>
      <c r="H6" s="10" t="s">
        <v>9</v>
      </c>
      <c r="I6" s="11" t="s">
        <v>10</v>
      </c>
    </row>
    <row r="7" spans="1:9" ht="30" customHeight="1">
      <c r="A7" s="12" t="s">
        <v>11</v>
      </c>
      <c r="B7" s="13">
        <f>B8</f>
        <v>2800000</v>
      </c>
      <c r="C7" s="14">
        <f>+B7/B7*100</f>
        <v>100</v>
      </c>
      <c r="D7" s="13">
        <f>D8</f>
        <v>2773836</v>
      </c>
      <c r="E7" s="14">
        <f>+D7/D7*100</f>
        <v>100</v>
      </c>
      <c r="F7" s="13">
        <f>F8</f>
        <v>-26164</v>
      </c>
      <c r="G7" s="15">
        <f>F7/B7*100</f>
        <v>-0.9344285714285715</v>
      </c>
      <c r="H7" s="13">
        <f>H8</f>
        <v>2761077</v>
      </c>
      <c r="I7" s="14">
        <f>+H7/H7*100</f>
        <v>100</v>
      </c>
    </row>
    <row r="8" spans="1:9" ht="30" customHeight="1">
      <c r="A8" s="17" t="s">
        <v>12</v>
      </c>
      <c r="B8" s="18">
        <f>B9</f>
        <v>2800000</v>
      </c>
      <c r="C8" s="19">
        <f>+B8/$B$8*100</f>
        <v>100</v>
      </c>
      <c r="D8" s="18">
        <f>D9</f>
        <v>2773836</v>
      </c>
      <c r="E8" s="19">
        <f>+D8/$D$8*100</f>
        <v>100</v>
      </c>
      <c r="F8" s="18">
        <f>F9</f>
        <v>-26164</v>
      </c>
      <c r="G8" s="15">
        <f>F8/B8*100</f>
        <v>-0.9344285714285715</v>
      </c>
      <c r="H8" s="18">
        <f>H9</f>
        <v>2761077</v>
      </c>
      <c r="I8" s="19">
        <f>+H8/$H$8*100</f>
        <v>100</v>
      </c>
    </row>
    <row r="9" spans="1:9" ht="30" customHeight="1">
      <c r="A9" s="17" t="s">
        <v>13</v>
      </c>
      <c r="B9" s="18">
        <v>2800000</v>
      </c>
      <c r="C9" s="19">
        <f>+B9/$B$8*100</f>
        <v>100</v>
      </c>
      <c r="D9" s="18">
        <v>2773836</v>
      </c>
      <c r="E9" s="19">
        <f>+D9/$D$8*100</f>
        <v>100</v>
      </c>
      <c r="F9" s="18">
        <f>D9-B9</f>
        <v>-26164</v>
      </c>
      <c r="G9" s="15">
        <f>F9/B9*100</f>
        <v>-0.9344285714285715</v>
      </c>
      <c r="H9" s="18">
        <v>2761077</v>
      </c>
      <c r="I9" s="19">
        <f>+H9/$H$8*100</f>
        <v>100</v>
      </c>
    </row>
    <row r="10" spans="1:9" ht="30" customHeight="1">
      <c r="A10" s="17" t="s">
        <v>14</v>
      </c>
      <c r="B10" s="18">
        <f>B11</f>
        <v>2800000</v>
      </c>
      <c r="C10" s="19">
        <f>+B10/$B$8*100</f>
        <v>100</v>
      </c>
      <c r="D10" s="18">
        <f>D11</f>
        <v>2800000</v>
      </c>
      <c r="E10" s="19">
        <f>+D10/$D$8*100</f>
        <v>100.94324249883555</v>
      </c>
      <c r="F10" s="18">
        <f>F11</f>
        <v>0</v>
      </c>
      <c r="G10" s="15">
        <f>G11</f>
        <v>0</v>
      </c>
      <c r="H10" s="18">
        <f>H11</f>
        <v>2800000</v>
      </c>
      <c r="I10" s="19">
        <f>+H10/$H$8*100</f>
        <v>101.4097035323535</v>
      </c>
    </row>
    <row r="11" spans="1:9" ht="30" customHeight="1">
      <c r="A11" s="17" t="s">
        <v>15</v>
      </c>
      <c r="B11" s="18">
        <v>2800000</v>
      </c>
      <c r="C11" s="19">
        <f>+B11/$B$8*100</f>
        <v>100</v>
      </c>
      <c r="D11" s="18">
        <v>2800000</v>
      </c>
      <c r="E11" s="19">
        <f>+D11/$D$8*100</f>
        <v>100.94324249883555</v>
      </c>
      <c r="F11" s="18">
        <f>D11-B11</f>
        <v>0</v>
      </c>
      <c r="G11" s="15">
        <f>F11/B11*100</f>
        <v>0</v>
      </c>
      <c r="H11" s="18">
        <v>2800000</v>
      </c>
      <c r="I11" s="19">
        <f>+H11/$H$8*100</f>
        <v>101.4097035323535</v>
      </c>
    </row>
    <row r="12" spans="1:9" ht="30" customHeight="1">
      <c r="A12" s="17"/>
      <c r="B12" s="18"/>
      <c r="C12" s="19"/>
      <c r="D12" s="18"/>
      <c r="E12" s="19"/>
      <c r="F12" s="18"/>
      <c r="G12" s="20"/>
      <c r="H12" s="18"/>
      <c r="I12" s="19"/>
    </row>
    <row r="13" spans="1:9" ht="30" customHeight="1">
      <c r="A13" s="17" t="s">
        <v>16</v>
      </c>
      <c r="B13" s="18">
        <f>B7-B10</f>
        <v>0</v>
      </c>
      <c r="C13" s="19">
        <f>+B13/$B$8*100</f>
        <v>0</v>
      </c>
      <c r="D13" s="18">
        <f>D7-D10</f>
        <v>-26164</v>
      </c>
      <c r="E13" s="19">
        <f>+D13/$D$8*100</f>
        <v>-0.94324249883554756</v>
      </c>
      <c r="F13" s="18">
        <f>D13-B13</f>
        <v>-26164</v>
      </c>
      <c r="G13" s="15"/>
      <c r="H13" s="18">
        <f>H7-H10</f>
        <v>-38923</v>
      </c>
      <c r="I13" s="19">
        <f>+H13/$H$8*100</f>
        <v>-1.4097035323534983</v>
      </c>
    </row>
    <row r="14" spans="1:9" ht="38.25" customHeight="1">
      <c r="A14" s="21" t="s">
        <v>17</v>
      </c>
      <c r="B14" s="18">
        <v>200505000</v>
      </c>
      <c r="C14" s="20"/>
      <c r="D14" s="18">
        <f>+H15</f>
        <v>200909786</v>
      </c>
      <c r="E14" s="20"/>
      <c r="F14" s="18">
        <f>D14-B14</f>
        <v>404786</v>
      </c>
      <c r="G14" s="20"/>
      <c r="H14" s="18">
        <v>200948709</v>
      </c>
      <c r="I14" s="20"/>
    </row>
    <row r="15" spans="1:9" ht="41.25" customHeight="1">
      <c r="A15" s="21" t="s">
        <v>18</v>
      </c>
      <c r="B15" s="18">
        <f>B14+B13</f>
        <v>200505000</v>
      </c>
      <c r="C15" s="18"/>
      <c r="D15" s="18">
        <f>D14+D13</f>
        <v>200883622</v>
      </c>
      <c r="E15" s="18"/>
      <c r="F15" s="18">
        <f>D15-B15</f>
        <v>378622</v>
      </c>
      <c r="G15" s="18"/>
      <c r="H15" s="18">
        <f>H14+H13</f>
        <v>200909786</v>
      </c>
      <c r="I15" s="18"/>
    </row>
    <row r="16" spans="1:9" ht="30" customHeight="1">
      <c r="A16" s="17"/>
      <c r="B16" s="18"/>
      <c r="C16" s="20"/>
      <c r="D16" s="22"/>
      <c r="E16" s="20"/>
      <c r="F16" s="18"/>
      <c r="G16" s="20"/>
      <c r="H16" s="18"/>
      <c r="I16" s="20"/>
    </row>
    <row r="17" spans="1:9" ht="30" customHeight="1">
      <c r="A17" s="17"/>
      <c r="B17" s="18"/>
      <c r="C17" s="20"/>
      <c r="D17" s="22"/>
      <c r="E17" s="20"/>
      <c r="F17" s="18"/>
      <c r="G17" s="20"/>
      <c r="H17" s="18"/>
      <c r="I17" s="20"/>
    </row>
    <row r="18" spans="1:9" ht="30" customHeight="1">
      <c r="A18" s="17"/>
      <c r="B18" s="18"/>
      <c r="C18" s="20"/>
      <c r="D18" s="18"/>
      <c r="E18" s="20"/>
      <c r="F18" s="18"/>
      <c r="G18" s="20"/>
      <c r="H18" s="18"/>
      <c r="I18" s="20"/>
    </row>
    <row r="19" spans="1:9" ht="30" customHeight="1">
      <c r="A19" s="17"/>
      <c r="B19" s="18"/>
      <c r="C19" s="18"/>
      <c r="D19" s="18"/>
      <c r="E19" s="18"/>
      <c r="F19" s="18"/>
      <c r="G19" s="18"/>
      <c r="H19" s="18"/>
      <c r="I19" s="23"/>
    </row>
    <row r="20" spans="1:9" ht="30" customHeight="1">
      <c r="A20" s="17"/>
      <c r="B20" s="18"/>
      <c r="C20" s="18"/>
      <c r="D20" s="18"/>
      <c r="E20" s="18"/>
      <c r="F20" s="18"/>
      <c r="G20" s="18"/>
      <c r="H20" s="18"/>
      <c r="I20" s="23"/>
    </row>
    <row r="21" spans="1:9" ht="30" customHeight="1">
      <c r="A21" s="17"/>
      <c r="B21" s="18"/>
      <c r="C21" s="18"/>
      <c r="D21" s="18"/>
      <c r="E21" s="18"/>
      <c r="F21" s="18"/>
      <c r="G21" s="18"/>
      <c r="H21" s="18"/>
      <c r="I21" s="23"/>
    </row>
    <row r="22" spans="1:9" ht="30" customHeight="1">
      <c r="A22" s="17"/>
      <c r="B22" s="18"/>
      <c r="C22" s="20"/>
      <c r="D22" s="18"/>
      <c r="E22" s="20"/>
      <c r="F22" s="18"/>
      <c r="G22" s="20"/>
      <c r="H22" s="18"/>
      <c r="I22" s="20"/>
    </row>
    <row r="23" spans="1:9" ht="30" customHeight="1">
      <c r="A23" s="17"/>
      <c r="B23" s="18"/>
      <c r="C23" s="20"/>
      <c r="D23" s="18"/>
      <c r="E23" s="20"/>
      <c r="F23" s="18"/>
      <c r="G23" s="20"/>
      <c r="H23" s="18"/>
      <c r="I23" s="20"/>
    </row>
    <row r="24" spans="1:9" ht="36" customHeight="1">
      <c r="A24" s="17"/>
      <c r="B24" s="24"/>
      <c r="C24" s="25"/>
      <c r="D24" s="24"/>
      <c r="E24" s="25"/>
      <c r="F24" s="24"/>
      <c r="G24" s="25"/>
      <c r="H24" s="24"/>
      <c r="I24" s="25"/>
    </row>
    <row r="25" spans="1:9" ht="45.75" customHeight="1">
      <c r="A25" s="26"/>
      <c r="B25" s="27"/>
      <c r="C25" s="28"/>
      <c r="D25" s="27"/>
      <c r="E25" s="28"/>
      <c r="F25" s="27"/>
      <c r="G25" s="28"/>
      <c r="H25" s="27"/>
      <c r="I25" s="28"/>
    </row>
    <row r="26" spans="1:9" ht="24.9" customHeight="1"/>
    <row r="27" spans="1:9" ht="24.9" customHeight="1"/>
    <row r="28" spans="1:9" ht="24.9" customHeight="1"/>
    <row r="29" spans="1:9" ht="24.9" customHeight="1"/>
    <row r="30" spans="1:9" ht="24.9" customHeight="1"/>
    <row r="31" spans="1:9" ht="24.9" customHeight="1"/>
    <row r="32" spans="1:9" ht="24.9" customHeight="1"/>
    <row r="33" ht="24.9" customHeight="1"/>
    <row r="34" ht="24.9" customHeight="1"/>
    <row r="35" ht="24.9" customHeight="1"/>
    <row r="36" ht="24.9" customHeight="1"/>
    <row r="37" ht="24.9" customHeight="1"/>
    <row r="38" ht="24.9" customHeight="1"/>
    <row r="39" ht="24.9" customHeight="1"/>
    <row r="40" ht="24.9" customHeight="1"/>
    <row r="41" ht="24.9" customHeight="1"/>
    <row r="42" ht="24.9" customHeight="1"/>
    <row r="43" ht="24.9" customHeight="1"/>
  </sheetData>
  <mergeCells count="9">
    <mergeCell ref="A1:I1"/>
    <mergeCell ref="A2:I2"/>
    <mergeCell ref="A3:I3"/>
    <mergeCell ref="A4:I4"/>
    <mergeCell ref="A5:A6"/>
    <mergeCell ref="B5:C5"/>
    <mergeCell ref="D5:E5"/>
    <mergeCell ref="F5:G5"/>
    <mergeCell ref="H5:I5"/>
  </mergeCells>
  <phoneticPr fontId="3" type="noConversion"/>
  <printOptions horizontalCentered="1"/>
  <pageMargins left="0.39370078740157483" right="0.78740157480314965" top="0.59055118110236227" bottom="0.59055118110236227" header="0.51181102362204722" footer="0.51181102362204722"/>
  <pageSetup paperSize="9" orientation="portrait" horizontalDpi="12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基金來源用途及餘絀決算表0</vt:lpstr>
      <vt:lpstr>基金來源用途及餘絀決算表0!Print_Area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2015-02-12T03:55:50Z</dcterms:created>
  <dcterms:modified xsi:type="dcterms:W3CDTF">2015-02-12T03:56:52Z</dcterms:modified>
</cp:coreProperties>
</file>