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8" windowWidth="14808" windowHeight="8016"/>
  </bookViews>
  <sheets>
    <sheet name="總表" sheetId="1" r:id="rId1"/>
    <sheet name="工作表3" sheetId="3" r:id="rId2"/>
  </sheets>
  <calcPr calcId="125725"/>
</workbook>
</file>

<file path=xl/calcChain.xml><?xml version="1.0" encoding="utf-8"?>
<calcChain xmlns="http://schemas.openxmlformats.org/spreadsheetml/2006/main">
  <c r="D33" i="1"/>
  <c r="J4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C34"/>
  <c r="D34"/>
  <c r="E34"/>
  <c r="F34"/>
  <c r="G34"/>
  <c r="H34"/>
  <c r="I34"/>
  <c r="C33"/>
  <c r="E33"/>
  <c r="F33"/>
  <c r="G33"/>
  <c r="H33"/>
  <c r="I33"/>
  <c r="J3"/>
  <c r="J33" l="1"/>
  <c r="J34"/>
</calcChain>
</file>

<file path=xl/sharedStrings.xml><?xml version="1.0" encoding="utf-8"?>
<sst xmlns="http://schemas.openxmlformats.org/spreadsheetml/2006/main" count="58" uniqueCount="29">
  <si>
    <t xml:space="preserve">六、主動提報計畫爭取中央計畫型補助款：
(一)新增補助計畫項目。
(二)原以縣籌款支應之計畫改向中央爭取補助款。
</t>
    <phoneticPr fontId="1" type="noConversion"/>
  </si>
  <si>
    <t>總計</t>
    <phoneticPr fontId="1" type="noConversion"/>
  </si>
  <si>
    <t>小計</t>
    <phoneticPr fontId="1" type="noConversion"/>
  </si>
  <si>
    <t>一、擴大稅基及稅源</t>
    <phoneticPr fontId="1" type="noConversion"/>
  </si>
  <si>
    <t>二、落實「使用者、受益者付費」原則，研議徵收新種規費項目，及合理調整現行收費基準</t>
    <phoneticPr fontId="1" type="noConversion"/>
  </si>
  <si>
    <t>三、積極加強欠稅清理、應收未收罰鍰清理情形</t>
    <phoneticPr fontId="1" type="noConversion"/>
  </si>
  <si>
    <t>四、加強公有土地管理運用</t>
    <phoneticPr fontId="1" type="noConversion"/>
  </si>
  <si>
    <t>五、其他開源措施</t>
    <phoneticPr fontId="1" type="noConversion"/>
  </si>
  <si>
    <t>七、充分利用外部資源，結合公、私與第三部門資源投入，降低(取代)本府資源投入，以達成節流興業措施效益</t>
    <phoneticPr fontId="1" type="noConversion"/>
  </si>
  <si>
    <t>1.民政處</t>
    <phoneticPr fontId="1" type="noConversion"/>
  </si>
  <si>
    <t>2.建設處</t>
    <phoneticPr fontId="1" type="noConversion"/>
  </si>
  <si>
    <t>3.教育處</t>
    <phoneticPr fontId="1" type="noConversion"/>
  </si>
  <si>
    <t>4.工務處</t>
    <phoneticPr fontId="1" type="noConversion"/>
  </si>
  <si>
    <t>5.旅遊處</t>
    <phoneticPr fontId="1" type="noConversion"/>
  </si>
  <si>
    <t>6.社會處</t>
    <phoneticPr fontId="1" type="noConversion"/>
  </si>
  <si>
    <t>7.財政處</t>
    <phoneticPr fontId="1" type="noConversion"/>
  </si>
  <si>
    <t>8.警察局</t>
    <phoneticPr fontId="1" type="noConversion"/>
  </si>
  <si>
    <t>9.消防局</t>
    <phoneticPr fontId="1" type="noConversion"/>
  </si>
  <si>
    <t>10.衛生局</t>
    <phoneticPr fontId="1" type="noConversion"/>
  </si>
  <si>
    <t>12.農漁局</t>
    <phoneticPr fontId="1" type="noConversion"/>
  </si>
  <si>
    <t>11.環保局</t>
    <phoneticPr fontId="1" type="noConversion"/>
  </si>
  <si>
    <t>14.稅務局</t>
    <phoneticPr fontId="1" type="noConversion"/>
  </si>
  <si>
    <t>13.文化局</t>
    <phoneticPr fontId="1" type="noConversion"/>
  </si>
  <si>
    <t>15.公共車船管理處</t>
    <phoneticPr fontId="1" type="noConversion"/>
  </si>
  <si>
    <t xml:space="preserve">                          項目                                                                                                                                                                                                                                                                                                                                                         機關</t>
    <phoneticPr fontId="1" type="noConversion"/>
  </si>
  <si>
    <t>目標值</t>
    <phoneticPr fontId="1" type="noConversion"/>
  </si>
  <si>
    <t>達成情形</t>
    <phoneticPr fontId="1" type="noConversion"/>
  </si>
  <si>
    <t>達成情形</t>
    <phoneticPr fontId="1" type="noConversion"/>
  </si>
  <si>
    <t>澎湖縣政府107年度開源措施及爭取中央補助款各機關(單位)目標值暨實際執行情形總表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</si>
</sst>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9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b/>
      <sz val="10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b/>
      <sz val="11.5"/>
      <color theme="1"/>
      <name val="新細明體"/>
      <family val="1"/>
      <charset val="136"/>
      <scheme val="minor"/>
    </font>
    <font>
      <sz val="11.5"/>
      <color theme="1"/>
      <name val="新細明體"/>
      <family val="1"/>
      <charset val="136"/>
      <scheme val="minor"/>
    </font>
    <font>
      <b/>
      <sz val="11.5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6" fontId="0" fillId="0" borderId="7" xfId="0" applyNumberFormat="1" applyFont="1" applyBorder="1" applyAlignment="1">
      <alignment horizontal="right"/>
    </xf>
    <xf numFmtId="176" fontId="0" fillId="0" borderId="8" xfId="0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176" fontId="0" fillId="2" borderId="7" xfId="0" applyNumberFormat="1" applyFill="1" applyBorder="1" applyAlignment="1">
      <alignment horizontal="right"/>
    </xf>
    <xf numFmtId="176" fontId="0" fillId="2" borderId="7" xfId="0" applyNumberFormat="1" applyFont="1" applyFill="1" applyBorder="1" applyAlignment="1">
      <alignment horizontal="right"/>
    </xf>
    <xf numFmtId="176" fontId="0" fillId="2" borderId="8" xfId="0" applyNumberFormat="1" applyFont="1" applyFill="1" applyBorder="1" applyAlignment="1">
      <alignment horizontal="right"/>
    </xf>
    <xf numFmtId="0" fontId="2" fillId="2" borderId="10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5" fillId="2" borderId="10" xfId="0" applyNumberFormat="1" applyFont="1" applyFill="1" applyBorder="1" applyAlignment="1">
      <alignment horizontal="right"/>
    </xf>
    <xf numFmtId="176" fontId="5" fillId="2" borderId="11" xfId="0" applyNumberFormat="1" applyFont="1" applyFill="1" applyBorder="1" applyAlignment="1">
      <alignment horizontal="right"/>
    </xf>
    <xf numFmtId="176" fontId="5" fillId="0" borderId="10" xfId="0" applyNumberFormat="1" applyFont="1" applyBorder="1" applyAlignment="1">
      <alignment horizontal="right"/>
    </xf>
    <xf numFmtId="176" fontId="5" fillId="0" borderId="11" xfId="0" applyNumberFormat="1" applyFont="1" applyBorder="1" applyAlignment="1">
      <alignment horizontal="right"/>
    </xf>
    <xf numFmtId="176" fontId="5" fillId="3" borderId="10" xfId="0" applyNumberFormat="1" applyFont="1" applyFill="1" applyBorder="1" applyAlignment="1">
      <alignment horizontal="right"/>
    </xf>
    <xf numFmtId="176" fontId="5" fillId="3" borderId="11" xfId="0" applyNumberFormat="1" applyFont="1" applyFill="1" applyBorder="1" applyAlignment="1">
      <alignment horizontal="right"/>
    </xf>
    <xf numFmtId="176" fontId="6" fillId="2" borderId="11" xfId="0" applyNumberFormat="1" applyFont="1" applyFill="1" applyBorder="1" applyAlignment="1">
      <alignment horizontal="right"/>
    </xf>
    <xf numFmtId="176" fontId="6" fillId="3" borderId="7" xfId="0" applyNumberFormat="1" applyFont="1" applyFill="1" applyBorder="1" applyAlignment="1">
      <alignment horizontal="right"/>
    </xf>
    <xf numFmtId="176" fontId="6" fillId="3" borderId="8" xfId="0" applyNumberFormat="1" applyFont="1" applyFill="1" applyBorder="1" applyAlignment="1">
      <alignment horizontal="right"/>
    </xf>
    <xf numFmtId="176" fontId="5" fillId="2" borderId="1" xfId="0" applyNumberFormat="1" applyFont="1" applyFill="1" applyBorder="1" applyAlignment="1">
      <alignment horizontal="right"/>
    </xf>
    <xf numFmtId="176" fontId="5" fillId="2" borderId="13" xfId="0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6" fontId="7" fillId="0" borderId="10" xfId="0" applyNumberFormat="1" applyFont="1" applyBorder="1" applyAlignment="1">
      <alignment horizontal="right"/>
    </xf>
    <xf numFmtId="176" fontId="7" fillId="0" borderId="11" xfId="0" applyNumberFormat="1" applyFont="1" applyBorder="1" applyAlignment="1">
      <alignment horizontal="right"/>
    </xf>
    <xf numFmtId="176" fontId="8" fillId="2" borderId="7" xfId="0" applyNumberFormat="1" applyFont="1" applyFill="1" applyBorder="1" applyAlignment="1">
      <alignment horizontal="right"/>
    </xf>
    <xf numFmtId="176" fontId="8" fillId="2" borderId="8" xfId="0" applyNumberFormat="1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tabSelected="1" topLeftCell="A7" workbookViewId="0">
      <selection activeCell="G38" sqref="G38"/>
    </sheetView>
  </sheetViews>
  <sheetFormatPr defaultRowHeight="16.2"/>
  <cols>
    <col min="1" max="2" width="12.21875" style="1" customWidth="1"/>
    <col min="3" max="3" width="15.33203125" customWidth="1"/>
    <col min="4" max="4" width="19.109375" customWidth="1"/>
    <col min="5" max="5" width="16" customWidth="1"/>
    <col min="6" max="6" width="12.33203125" customWidth="1"/>
    <col min="7" max="7" width="12.88671875" customWidth="1"/>
    <col min="8" max="8" width="24.5546875" customWidth="1"/>
    <col min="9" max="9" width="20.6640625" customWidth="1"/>
    <col min="10" max="10" width="15.109375" style="2" customWidth="1"/>
  </cols>
  <sheetData>
    <row r="1" spans="1:10" ht="43.2" customHeight="1" thickBot="1">
      <c r="A1" s="28" t="s">
        <v>28</v>
      </c>
      <c r="B1" s="28"/>
      <c r="C1" s="29"/>
      <c r="D1" s="29"/>
      <c r="E1" s="29"/>
      <c r="F1" s="29"/>
      <c r="G1" s="29"/>
      <c r="H1" s="29"/>
      <c r="I1" s="29"/>
      <c r="J1" s="29"/>
    </row>
    <row r="2" spans="1:10" ht="84" thickTop="1" thickBot="1">
      <c r="A2" s="37" t="s">
        <v>24</v>
      </c>
      <c r="B2" s="38"/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0</v>
      </c>
      <c r="I2" s="3" t="s">
        <v>8</v>
      </c>
      <c r="J2" s="4" t="s">
        <v>1</v>
      </c>
    </row>
    <row r="3" spans="1:10" ht="16.8" thickTop="1">
      <c r="A3" s="30" t="s">
        <v>9</v>
      </c>
      <c r="B3" s="9" t="s">
        <v>25</v>
      </c>
      <c r="C3" s="10"/>
      <c r="D3" s="11">
        <v>14137265</v>
      </c>
      <c r="E3" s="11"/>
      <c r="F3" s="11"/>
      <c r="G3" s="11"/>
      <c r="H3" s="11"/>
      <c r="I3" s="11"/>
      <c r="J3" s="12">
        <f t="shared" ref="J3:J32" si="0">SUM(C3:I3)</f>
        <v>14137265</v>
      </c>
    </row>
    <row r="4" spans="1:10" s="2" customFormat="1" ht="16.8" thickBot="1">
      <c r="A4" s="31"/>
      <c r="B4" s="13" t="s">
        <v>26</v>
      </c>
      <c r="C4" s="17"/>
      <c r="D4" s="17">
        <v>21569854</v>
      </c>
      <c r="E4" s="17"/>
      <c r="F4" s="17"/>
      <c r="G4" s="17"/>
      <c r="H4" s="17"/>
      <c r="I4" s="17"/>
      <c r="J4" s="18">
        <f t="shared" si="0"/>
        <v>21569854</v>
      </c>
    </row>
    <row r="5" spans="1:10" ht="16.8" thickTop="1">
      <c r="A5" s="32" t="s">
        <v>10</v>
      </c>
      <c r="B5" s="5" t="s">
        <v>25</v>
      </c>
      <c r="C5" s="6"/>
      <c r="D5" s="6">
        <v>11000000</v>
      </c>
      <c r="E5" s="6"/>
      <c r="F5" s="6"/>
      <c r="G5" s="6">
        <v>0</v>
      </c>
      <c r="H5" s="6">
        <v>1129540000</v>
      </c>
      <c r="I5" s="6"/>
      <c r="J5" s="7">
        <f t="shared" si="0"/>
        <v>1140540000</v>
      </c>
    </row>
    <row r="6" spans="1:10" s="2" customFormat="1" ht="16.8" thickBot="1">
      <c r="A6" s="33"/>
      <c r="B6" s="8" t="s">
        <v>26</v>
      </c>
      <c r="C6" s="19"/>
      <c r="D6" s="19">
        <v>11544500</v>
      </c>
      <c r="E6" s="19"/>
      <c r="F6" s="19"/>
      <c r="G6" s="19">
        <v>7000000</v>
      </c>
      <c r="H6" s="19">
        <v>1086557534</v>
      </c>
      <c r="I6" s="19"/>
      <c r="J6" s="20">
        <f t="shared" si="0"/>
        <v>1105102034</v>
      </c>
    </row>
    <row r="7" spans="1:10" ht="16.8" thickTop="1">
      <c r="A7" s="30" t="s">
        <v>11</v>
      </c>
      <c r="B7" s="9" t="s">
        <v>25</v>
      </c>
      <c r="C7" s="11"/>
      <c r="D7" s="10"/>
      <c r="E7" s="11"/>
      <c r="F7" s="11"/>
      <c r="G7" s="11"/>
      <c r="H7" s="11">
        <v>0</v>
      </c>
      <c r="I7" s="11"/>
      <c r="J7" s="12">
        <f t="shared" si="0"/>
        <v>0</v>
      </c>
    </row>
    <row r="8" spans="1:10" s="2" customFormat="1" ht="16.8" thickBot="1">
      <c r="A8" s="34"/>
      <c r="B8" s="16" t="s">
        <v>27</v>
      </c>
      <c r="C8" s="26"/>
      <c r="D8" s="26"/>
      <c r="E8" s="26"/>
      <c r="F8" s="26"/>
      <c r="G8" s="26"/>
      <c r="H8" s="26">
        <v>40368896</v>
      </c>
      <c r="I8" s="26"/>
      <c r="J8" s="27">
        <f t="shared" si="0"/>
        <v>40368896</v>
      </c>
    </row>
    <row r="9" spans="1:10" ht="16.8" thickTop="1">
      <c r="A9" s="32" t="s">
        <v>12</v>
      </c>
      <c r="B9" s="5" t="s">
        <v>25</v>
      </c>
      <c r="C9" s="6"/>
      <c r="D9" s="6">
        <v>1500000</v>
      </c>
      <c r="E9" s="6"/>
      <c r="F9" s="6"/>
      <c r="G9" s="6">
        <v>1000000</v>
      </c>
      <c r="H9" s="6"/>
      <c r="I9" s="6"/>
      <c r="J9" s="7">
        <f t="shared" si="0"/>
        <v>2500000</v>
      </c>
    </row>
    <row r="10" spans="1:10" s="2" customFormat="1" ht="16.8" thickBot="1">
      <c r="A10" s="33"/>
      <c r="B10" s="8" t="s">
        <v>27</v>
      </c>
      <c r="C10" s="19"/>
      <c r="D10" s="19">
        <v>2475446</v>
      </c>
      <c r="E10" s="19">
        <v>6000000</v>
      </c>
      <c r="F10" s="19"/>
      <c r="G10" s="19">
        <v>2100000</v>
      </c>
      <c r="H10" s="19"/>
      <c r="I10" s="19"/>
      <c r="J10" s="20">
        <f t="shared" si="0"/>
        <v>10575446</v>
      </c>
    </row>
    <row r="11" spans="1:10" ht="16.8" thickTop="1">
      <c r="A11" s="30" t="s">
        <v>13</v>
      </c>
      <c r="B11" s="9" t="s">
        <v>25</v>
      </c>
      <c r="C11" s="11"/>
      <c r="D11" s="11"/>
      <c r="E11" s="11"/>
      <c r="F11" s="11"/>
      <c r="G11" s="11">
        <v>0</v>
      </c>
      <c r="H11" s="11"/>
      <c r="I11" s="11"/>
      <c r="J11" s="12">
        <f t="shared" si="0"/>
        <v>0</v>
      </c>
    </row>
    <row r="12" spans="1:10" s="2" customFormat="1" ht="16.8" thickBot="1">
      <c r="A12" s="31"/>
      <c r="B12" s="13" t="s">
        <v>27</v>
      </c>
      <c r="C12" s="17"/>
      <c r="D12" s="17"/>
      <c r="E12" s="17"/>
      <c r="F12" s="17"/>
      <c r="G12" s="17">
        <v>11235468</v>
      </c>
      <c r="H12" s="17"/>
      <c r="I12" s="17"/>
      <c r="J12" s="18">
        <f t="shared" si="0"/>
        <v>11235468</v>
      </c>
    </row>
    <row r="13" spans="1:10" ht="16.8" thickTop="1">
      <c r="A13" s="32" t="s">
        <v>14</v>
      </c>
      <c r="B13" s="5" t="s">
        <v>25</v>
      </c>
      <c r="C13" s="6"/>
      <c r="D13" s="6">
        <v>2315000</v>
      </c>
      <c r="E13" s="6">
        <v>1506000</v>
      </c>
      <c r="F13" s="6"/>
      <c r="G13" s="6">
        <v>1550000</v>
      </c>
      <c r="H13" s="6">
        <v>140624829</v>
      </c>
      <c r="I13" s="6">
        <v>1000000</v>
      </c>
      <c r="J13" s="7">
        <f t="shared" si="0"/>
        <v>146995829</v>
      </c>
    </row>
    <row r="14" spans="1:10" s="2" customFormat="1" ht="16.8" thickBot="1">
      <c r="A14" s="33"/>
      <c r="B14" s="8" t="s">
        <v>27</v>
      </c>
      <c r="C14" s="42"/>
      <c r="D14" s="42">
        <v>1728895</v>
      </c>
      <c r="E14" s="42">
        <v>3200000</v>
      </c>
      <c r="F14" s="42"/>
      <c r="G14" s="42">
        <v>3927439</v>
      </c>
      <c r="H14" s="42">
        <v>241636439</v>
      </c>
      <c r="I14" s="42">
        <v>1000000</v>
      </c>
      <c r="J14" s="43">
        <f t="shared" si="0"/>
        <v>251492773</v>
      </c>
    </row>
    <row r="15" spans="1:10" ht="16.8" thickTop="1">
      <c r="A15" s="30" t="s">
        <v>15</v>
      </c>
      <c r="B15" s="9" t="s">
        <v>25</v>
      </c>
      <c r="C15" s="44">
        <v>8000000</v>
      </c>
      <c r="D15" s="44"/>
      <c r="E15" s="44"/>
      <c r="F15" s="44">
        <v>50030000</v>
      </c>
      <c r="G15" s="44"/>
      <c r="H15" s="44"/>
      <c r="I15" s="44"/>
      <c r="J15" s="45">
        <f t="shared" si="0"/>
        <v>58030000</v>
      </c>
    </row>
    <row r="16" spans="1:10" s="2" customFormat="1" ht="16.8" thickBot="1">
      <c r="A16" s="31"/>
      <c r="B16" s="13" t="s">
        <v>27</v>
      </c>
      <c r="C16" s="17">
        <v>27719432</v>
      </c>
      <c r="D16" s="17"/>
      <c r="E16" s="17"/>
      <c r="F16" s="17">
        <v>23205818</v>
      </c>
      <c r="G16" s="17"/>
      <c r="H16" s="17"/>
      <c r="I16" s="17"/>
      <c r="J16" s="18">
        <f t="shared" si="0"/>
        <v>50925250</v>
      </c>
    </row>
    <row r="17" spans="1:10" ht="16.8" thickTop="1">
      <c r="A17" s="32" t="s">
        <v>16</v>
      </c>
      <c r="B17" s="5" t="s">
        <v>25</v>
      </c>
      <c r="C17" s="6"/>
      <c r="D17" s="6">
        <v>228000</v>
      </c>
      <c r="E17" s="6">
        <v>4000</v>
      </c>
      <c r="F17" s="6"/>
      <c r="G17" s="6"/>
      <c r="H17" s="6">
        <v>5054300</v>
      </c>
      <c r="I17" s="6"/>
      <c r="J17" s="7">
        <f t="shared" si="0"/>
        <v>5286300</v>
      </c>
    </row>
    <row r="18" spans="1:10" s="2" customFormat="1" ht="16.8" thickBot="1">
      <c r="A18" s="33"/>
      <c r="B18" s="8" t="s">
        <v>27</v>
      </c>
      <c r="C18" s="19"/>
      <c r="D18" s="19">
        <v>369100</v>
      </c>
      <c r="E18" s="19">
        <v>13581</v>
      </c>
      <c r="F18" s="19"/>
      <c r="G18" s="19"/>
      <c r="H18" s="19">
        <v>5757573</v>
      </c>
      <c r="I18" s="19"/>
      <c r="J18" s="20">
        <f t="shared" si="0"/>
        <v>6140254</v>
      </c>
    </row>
    <row r="19" spans="1:10" ht="16.8" thickTop="1">
      <c r="A19" s="30" t="s">
        <v>17</v>
      </c>
      <c r="B19" s="9" t="s">
        <v>25</v>
      </c>
      <c r="C19" s="11"/>
      <c r="D19" s="11">
        <v>80000</v>
      </c>
      <c r="E19" s="11">
        <v>333000</v>
      </c>
      <c r="F19" s="11"/>
      <c r="G19" s="11">
        <v>3400000</v>
      </c>
      <c r="H19" s="11">
        <v>5175000</v>
      </c>
      <c r="I19" s="11"/>
      <c r="J19" s="12">
        <f t="shared" si="0"/>
        <v>8988000</v>
      </c>
    </row>
    <row r="20" spans="1:10" s="2" customFormat="1" ht="16.8" thickBot="1">
      <c r="A20" s="34"/>
      <c r="B20" s="16" t="s">
        <v>26</v>
      </c>
      <c r="C20" s="26"/>
      <c r="D20" s="26">
        <v>79400</v>
      </c>
      <c r="E20" s="26">
        <v>54000</v>
      </c>
      <c r="F20" s="26"/>
      <c r="G20" s="26">
        <v>6906380</v>
      </c>
      <c r="H20" s="26">
        <v>5173636</v>
      </c>
      <c r="I20" s="26"/>
      <c r="J20" s="27">
        <f t="shared" si="0"/>
        <v>12213416</v>
      </c>
    </row>
    <row r="21" spans="1:10" ht="16.8" thickTop="1">
      <c r="A21" s="32" t="s">
        <v>18</v>
      </c>
      <c r="B21" s="5" t="s">
        <v>25</v>
      </c>
      <c r="C21" s="6"/>
      <c r="D21" s="6">
        <v>46680</v>
      </c>
      <c r="E21" s="6">
        <v>40000</v>
      </c>
      <c r="F21" s="6"/>
      <c r="G21" s="6"/>
      <c r="H21" s="6">
        <v>72729800</v>
      </c>
      <c r="I21" s="6"/>
      <c r="J21" s="7">
        <f t="shared" si="0"/>
        <v>72816480</v>
      </c>
    </row>
    <row r="22" spans="1:10" s="2" customFormat="1" ht="16.8" thickBot="1">
      <c r="A22" s="33"/>
      <c r="B22" s="8" t="s">
        <v>26</v>
      </c>
      <c r="C22" s="19"/>
      <c r="D22" s="19">
        <v>190484</v>
      </c>
      <c r="E22" s="19">
        <v>40000</v>
      </c>
      <c r="F22" s="19"/>
      <c r="G22" s="19"/>
      <c r="H22" s="19">
        <v>90744450</v>
      </c>
      <c r="I22" s="19"/>
      <c r="J22" s="20">
        <f t="shared" si="0"/>
        <v>90974934</v>
      </c>
    </row>
    <row r="23" spans="1:10" ht="16.8" thickTop="1">
      <c r="A23" s="30" t="s">
        <v>20</v>
      </c>
      <c r="B23" s="9" t="s">
        <v>25</v>
      </c>
      <c r="C23" s="11"/>
      <c r="D23" s="11"/>
      <c r="E23" s="11"/>
      <c r="F23" s="11"/>
      <c r="G23" s="11"/>
      <c r="H23" s="11">
        <v>100000000</v>
      </c>
      <c r="I23" s="11"/>
      <c r="J23" s="12">
        <f t="shared" si="0"/>
        <v>100000000</v>
      </c>
    </row>
    <row r="24" spans="1:10" s="2" customFormat="1" ht="16.8" thickBot="1">
      <c r="A24" s="31"/>
      <c r="B24" s="13" t="s">
        <v>27</v>
      </c>
      <c r="C24" s="17"/>
      <c r="D24" s="17"/>
      <c r="E24" s="17"/>
      <c r="F24" s="17"/>
      <c r="G24" s="17"/>
      <c r="H24" s="17">
        <v>58316057</v>
      </c>
      <c r="I24" s="17"/>
      <c r="J24" s="18">
        <f t="shared" si="0"/>
        <v>58316057</v>
      </c>
    </row>
    <row r="25" spans="1:10" ht="16.8" thickTop="1">
      <c r="A25" s="32" t="s">
        <v>19</v>
      </c>
      <c r="B25" s="5" t="s">
        <v>25</v>
      </c>
      <c r="C25" s="6"/>
      <c r="D25" s="6"/>
      <c r="E25" s="6"/>
      <c r="F25" s="6"/>
      <c r="G25" s="6">
        <v>3779766</v>
      </c>
      <c r="H25" s="6"/>
      <c r="I25" s="6">
        <v>900000</v>
      </c>
      <c r="J25" s="7">
        <f t="shared" si="0"/>
        <v>4679766</v>
      </c>
    </row>
    <row r="26" spans="1:10" s="2" customFormat="1" ht="16.8" thickBot="1">
      <c r="A26" s="33"/>
      <c r="B26" s="8" t="s">
        <v>27</v>
      </c>
      <c r="C26" s="19"/>
      <c r="D26" s="19"/>
      <c r="E26" s="19"/>
      <c r="F26" s="19"/>
      <c r="G26" s="19">
        <v>3771021</v>
      </c>
      <c r="H26" s="19"/>
      <c r="I26" s="19">
        <v>900000</v>
      </c>
      <c r="J26" s="20">
        <f t="shared" si="0"/>
        <v>4671021</v>
      </c>
    </row>
    <row r="27" spans="1:10" ht="16.8" thickTop="1">
      <c r="A27" s="30" t="s">
        <v>22</v>
      </c>
      <c r="B27" s="9" t="s">
        <v>25</v>
      </c>
      <c r="C27" s="11"/>
      <c r="D27" s="11">
        <v>2020000</v>
      </c>
      <c r="E27" s="11"/>
      <c r="F27" s="11"/>
      <c r="G27" s="11">
        <v>87676</v>
      </c>
      <c r="H27" s="11">
        <v>22137700</v>
      </c>
      <c r="I27" s="11"/>
      <c r="J27" s="12">
        <f t="shared" si="0"/>
        <v>24245376</v>
      </c>
    </row>
    <row r="28" spans="1:10" s="2" customFormat="1" ht="16.8" thickBot="1">
      <c r="A28" s="31"/>
      <c r="B28" s="13" t="s">
        <v>27</v>
      </c>
      <c r="C28" s="17"/>
      <c r="D28" s="17">
        <v>2041608</v>
      </c>
      <c r="E28" s="17"/>
      <c r="F28" s="17"/>
      <c r="G28" s="17">
        <v>94826</v>
      </c>
      <c r="H28" s="17">
        <v>15951382</v>
      </c>
      <c r="I28" s="17"/>
      <c r="J28" s="18">
        <f t="shared" si="0"/>
        <v>18087816</v>
      </c>
    </row>
    <row r="29" spans="1:10" ht="16.8" thickTop="1">
      <c r="A29" s="32" t="s">
        <v>21</v>
      </c>
      <c r="B29" s="5" t="s">
        <v>25</v>
      </c>
      <c r="C29" s="6">
        <v>6680000</v>
      </c>
      <c r="D29" s="6"/>
      <c r="E29" s="6">
        <v>5700000</v>
      </c>
      <c r="F29" s="6"/>
      <c r="G29" s="6"/>
      <c r="H29" s="6"/>
      <c r="I29" s="6"/>
      <c r="J29" s="7">
        <f t="shared" si="0"/>
        <v>12380000</v>
      </c>
    </row>
    <row r="30" spans="1:10" s="2" customFormat="1" ht="16.8" thickBot="1">
      <c r="A30" s="41"/>
      <c r="B30" s="8" t="s">
        <v>27</v>
      </c>
      <c r="C30" s="19">
        <v>18122311</v>
      </c>
      <c r="D30" s="19"/>
      <c r="E30" s="19">
        <v>9201352</v>
      </c>
      <c r="F30" s="19"/>
      <c r="G30" s="19"/>
      <c r="H30" s="19"/>
      <c r="I30" s="19"/>
      <c r="J30" s="20">
        <f t="shared" si="0"/>
        <v>27323663</v>
      </c>
    </row>
    <row r="31" spans="1:10" ht="16.8" thickTop="1">
      <c r="A31" s="35" t="s">
        <v>23</v>
      </c>
      <c r="B31" s="9" t="s">
        <v>25</v>
      </c>
      <c r="C31" s="11"/>
      <c r="D31" s="11"/>
      <c r="E31" s="11"/>
      <c r="F31" s="11"/>
      <c r="G31" s="11"/>
      <c r="H31" s="11">
        <v>54600000</v>
      </c>
      <c r="I31" s="11"/>
      <c r="J31" s="12">
        <f t="shared" si="0"/>
        <v>54600000</v>
      </c>
    </row>
    <row r="32" spans="1:10" s="2" customFormat="1" ht="16.8" thickBot="1">
      <c r="A32" s="36"/>
      <c r="B32" s="13" t="s">
        <v>27</v>
      </c>
      <c r="C32" s="17"/>
      <c r="D32" s="17"/>
      <c r="E32" s="17"/>
      <c r="F32" s="17"/>
      <c r="G32" s="17"/>
      <c r="H32" s="17">
        <v>113709000</v>
      </c>
      <c r="I32" s="17"/>
      <c r="J32" s="23">
        <f t="shared" si="0"/>
        <v>113709000</v>
      </c>
    </row>
    <row r="33" spans="1:10" ht="16.8" thickTop="1">
      <c r="A33" s="39" t="s">
        <v>2</v>
      </c>
      <c r="B33" s="14" t="s">
        <v>25</v>
      </c>
      <c r="C33" s="24">
        <f t="shared" ref="C33:I33" si="1">C3+C5+C7+C9+C11+C13+C15+C17+C19+C21+C23+C25+C27+C29+C31</f>
        <v>14680000</v>
      </c>
      <c r="D33" s="24">
        <f t="shared" si="1"/>
        <v>31326945</v>
      </c>
      <c r="E33" s="24">
        <f t="shared" si="1"/>
        <v>7583000</v>
      </c>
      <c r="F33" s="24">
        <f t="shared" si="1"/>
        <v>50030000</v>
      </c>
      <c r="G33" s="24">
        <f t="shared" si="1"/>
        <v>9817442</v>
      </c>
      <c r="H33" s="24">
        <f t="shared" si="1"/>
        <v>1529861629</v>
      </c>
      <c r="I33" s="24">
        <f t="shared" si="1"/>
        <v>1900000</v>
      </c>
      <c r="J33" s="25">
        <f>J3+J5+J7+J9+J11+J13+J15+J17+J19+J21+J23+J25+J27+J29+J31</f>
        <v>1645199016</v>
      </c>
    </row>
    <row r="34" spans="1:10" s="2" customFormat="1" ht="16.8" thickBot="1">
      <c r="A34" s="40"/>
      <c r="B34" s="15" t="s">
        <v>27</v>
      </c>
      <c r="C34" s="21">
        <f t="shared" ref="C34:I34" si="2">C4+C6+C8+C10+C12+C14+C16+C18+C20+C22+C24+C26+C28+C30+C32</f>
        <v>45841743</v>
      </c>
      <c r="D34" s="21">
        <f t="shared" si="2"/>
        <v>39999287</v>
      </c>
      <c r="E34" s="21">
        <f t="shared" si="2"/>
        <v>18508933</v>
      </c>
      <c r="F34" s="21">
        <f t="shared" si="2"/>
        <v>23205818</v>
      </c>
      <c r="G34" s="21">
        <f t="shared" si="2"/>
        <v>35035134</v>
      </c>
      <c r="H34" s="21">
        <f t="shared" si="2"/>
        <v>1658214967</v>
      </c>
      <c r="I34" s="21">
        <f t="shared" si="2"/>
        <v>1900000</v>
      </c>
      <c r="J34" s="22">
        <f>J4+J6+J8+J10+J12+J14+J16+J18+J20+J22+J24+J26+J28+J30+J32</f>
        <v>1822705882</v>
      </c>
    </row>
    <row r="35" spans="1:10" ht="16.8" thickTop="1"/>
  </sheetData>
  <mergeCells count="18">
    <mergeCell ref="A31:A32"/>
    <mergeCell ref="A2:B2"/>
    <mergeCell ref="A33:A34"/>
    <mergeCell ref="A21:A22"/>
    <mergeCell ref="A23:A24"/>
    <mergeCell ref="A25:A26"/>
    <mergeCell ref="A27:A28"/>
    <mergeCell ref="A29:A30"/>
    <mergeCell ref="A11:A12"/>
    <mergeCell ref="A13:A14"/>
    <mergeCell ref="A15:A16"/>
    <mergeCell ref="A17:A18"/>
    <mergeCell ref="A19:A20"/>
    <mergeCell ref="A1:J1"/>
    <mergeCell ref="A3:A4"/>
    <mergeCell ref="A5:A6"/>
    <mergeCell ref="A7:A8"/>
    <mergeCell ref="A9:A10"/>
  </mergeCells>
  <phoneticPr fontId="1" type="noConversion"/>
  <printOptions horizontalCentered="1" verticalCentered="1"/>
  <pageMargins left="0.39370078740157483" right="0.39370078740157483" top="0.94488188976377963" bottom="0.35433070866141736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總表</vt:lpstr>
      <vt:lpstr>工作表3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2019-06-05T06:36:30Z</dcterms:modified>
</cp:coreProperties>
</file>